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0715D702-76CB-4157-AC4E-C30D0AFACDD5}" xr6:coauthVersionLast="47" xr6:coauthVersionMax="47" xr10:uidLastSave="{00000000-0000-0000-0000-000000000000}"/>
  <bookViews>
    <workbookView xWindow="-108" yWindow="-108" windowWidth="23256" windowHeight="12456" xr2:uid="{DB85FFE3-031F-46C9-B9C8-ADE3CF801F54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F18" i="1"/>
  <c r="F17" i="1"/>
  <c r="I16" i="1"/>
  <c r="H16" i="1"/>
  <c r="F16" i="1"/>
  <c r="F15" i="1"/>
  <c r="F14" i="1"/>
  <c r="F13" i="1"/>
  <c r="F12" i="1"/>
  <c r="F11" i="1"/>
  <c r="F10" i="1"/>
  <c r="F9" i="1"/>
  <c r="G9" i="1" s="1"/>
  <c r="G10" i="1" s="1"/>
  <c r="G11" i="1" s="1"/>
  <c r="G12" i="1" s="1"/>
  <c r="G13" i="1" s="1"/>
  <c r="P20" i="1"/>
  <c r="Q20" i="1" s="1"/>
  <c r="R20" i="1" s="1"/>
  <c r="I20" i="1" s="1"/>
  <c r="L20" i="1"/>
  <c r="M20" i="1" s="1"/>
  <c r="N20" i="1" s="1"/>
  <c r="H20" i="1" s="1"/>
  <c r="P19" i="1"/>
  <c r="Q19" i="1" s="1"/>
  <c r="R19" i="1" s="1"/>
  <c r="I19" i="1" s="1"/>
  <c r="L19" i="1"/>
  <c r="M19" i="1" s="1"/>
  <c r="N19" i="1" s="1"/>
  <c r="H19" i="1" s="1"/>
  <c r="P18" i="1"/>
  <c r="Q18" i="1" s="1"/>
  <c r="R18" i="1" s="1"/>
  <c r="I18" i="1" s="1"/>
  <c r="L18" i="1"/>
  <c r="M18" i="1" s="1"/>
  <c r="N18" i="1" s="1"/>
  <c r="H18" i="1" s="1"/>
  <c r="P17" i="1"/>
  <c r="Q17" i="1" s="1"/>
  <c r="R17" i="1" s="1"/>
  <c r="I17" i="1" s="1"/>
  <c r="L17" i="1"/>
  <c r="M17" i="1" s="1"/>
  <c r="N17" i="1" s="1"/>
  <c r="H17" i="1" s="1"/>
  <c r="P15" i="1"/>
  <c r="Q15" i="1" s="1"/>
  <c r="R15" i="1" s="1"/>
  <c r="I15" i="1" s="1"/>
  <c r="L15" i="1"/>
  <c r="M15" i="1" s="1"/>
  <c r="N15" i="1" s="1"/>
  <c r="H15" i="1" s="1"/>
  <c r="P14" i="1"/>
  <c r="Q14" i="1" s="1"/>
  <c r="R14" i="1" s="1"/>
  <c r="I14" i="1" s="1"/>
  <c r="L14" i="1"/>
  <c r="M14" i="1" s="1"/>
  <c r="N14" i="1" s="1"/>
  <c r="H14" i="1" s="1"/>
  <c r="P13" i="1"/>
  <c r="Q13" i="1" s="1"/>
  <c r="R13" i="1" s="1"/>
  <c r="I13" i="1" s="1"/>
  <c r="L13" i="1"/>
  <c r="M13" i="1" s="1"/>
  <c r="N13" i="1" s="1"/>
  <c r="H13" i="1" s="1"/>
  <c r="P12" i="1"/>
  <c r="Q12" i="1" s="1"/>
  <c r="R12" i="1" s="1"/>
  <c r="I12" i="1" s="1"/>
  <c r="L12" i="1"/>
  <c r="M12" i="1" s="1"/>
  <c r="N12" i="1" s="1"/>
  <c r="H12" i="1" s="1"/>
  <c r="P11" i="1"/>
  <c r="Q11" i="1" s="1"/>
  <c r="R11" i="1" s="1"/>
  <c r="I11" i="1" s="1"/>
  <c r="L11" i="1"/>
  <c r="M11" i="1" s="1"/>
  <c r="N11" i="1" s="1"/>
  <c r="H11" i="1" s="1"/>
  <c r="P10" i="1"/>
  <c r="Q10" i="1" s="1"/>
  <c r="R10" i="1" s="1"/>
  <c r="I10" i="1" s="1"/>
  <c r="L10" i="1"/>
  <c r="M10" i="1" s="1"/>
  <c r="N10" i="1" s="1"/>
  <c r="H10" i="1" s="1"/>
  <c r="P9" i="1"/>
  <c r="Q9" i="1" s="1"/>
  <c r="R9" i="1" s="1"/>
  <c r="I9" i="1" s="1"/>
  <c r="L9" i="1"/>
  <c r="M9" i="1" s="1"/>
  <c r="N9" i="1" s="1"/>
  <c r="H9" i="1" s="1"/>
  <c r="P8" i="1"/>
  <c r="Q8" i="1" s="1"/>
  <c r="R8" i="1" s="1"/>
  <c r="I8" i="1" s="1"/>
  <c r="L8" i="1"/>
  <c r="M8" i="1" s="1"/>
  <c r="N8" i="1" s="1"/>
  <c r="H8" i="1" s="1"/>
  <c r="F8" i="1"/>
  <c r="P7" i="1"/>
  <c r="Q7" i="1" s="1"/>
  <c r="R7" i="1" s="1"/>
  <c r="I7" i="1" s="1"/>
  <c r="L7" i="1"/>
  <c r="M7" i="1" s="1"/>
  <c r="N7" i="1" s="1"/>
  <c r="H7" i="1" s="1"/>
  <c r="F7" i="1"/>
  <c r="P6" i="1"/>
  <c r="Q6" i="1" s="1"/>
  <c r="R6" i="1" s="1"/>
  <c r="I6" i="1" s="1"/>
  <c r="L6" i="1"/>
  <c r="M6" i="1" s="1"/>
  <c r="N6" i="1" s="1"/>
  <c r="H6" i="1" s="1"/>
  <c r="F6" i="1"/>
  <c r="P5" i="1"/>
  <c r="Q5" i="1" s="1"/>
  <c r="R5" i="1" s="1"/>
  <c r="I5" i="1" s="1"/>
  <c r="L5" i="1"/>
  <c r="M5" i="1" s="1"/>
  <c r="N5" i="1" s="1"/>
  <c r="H5" i="1" s="1"/>
  <c r="F5" i="1"/>
  <c r="G5" i="1" s="1"/>
  <c r="P4" i="1"/>
  <c r="Q4" i="1" s="1"/>
  <c r="R4" i="1" s="1"/>
  <c r="L4" i="1"/>
  <c r="M4" i="1" s="1"/>
  <c r="N4" i="1" s="1"/>
  <c r="G14" i="1" l="1"/>
  <c r="G15" i="1" s="1"/>
  <c r="G16" i="1" s="1"/>
  <c r="G17" i="1" s="1"/>
  <c r="G18" i="1" s="1"/>
  <c r="G19" i="1" s="1"/>
  <c r="G20" i="1" s="1"/>
  <c r="G6" i="1"/>
  <c r="G7" i="1" s="1"/>
  <c r="G8" i="1" s="1"/>
  <c r="K51" i="1" l="1"/>
  <c r="K51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<sst xmlns="http://schemas.openxmlformats.org/spreadsheetml/2006/main" count="86" uniqueCount="54">
  <si>
    <t>Comune</t>
  </si>
  <si>
    <t>Località</t>
  </si>
  <si>
    <t>Direzione
marcia</t>
  </si>
  <si>
    <t>Strada o via e Ente Proprietario</t>
  </si>
  <si>
    <t>km
TOT</t>
  </si>
  <si>
    <t>km
PARZ</t>
  </si>
  <si>
    <t>km
ARRIVO</t>
  </si>
  <si>
    <t>Marcia
25/h</t>
  </si>
  <si>
    <t>Marcia
15/h</t>
  </si>
  <si>
    <t>Note</t>
  </si>
  <si>
    <t>PARTENZA Castel del Monte</t>
  </si>
  <si>
    <t>Castel del monte</t>
  </si>
  <si>
    <t>Diritto</t>
  </si>
  <si>
    <t>Viale della Vittoria</t>
  </si>
  <si>
    <t>CONTROLLO</t>
  </si>
  <si>
    <t>Castel del Monte</t>
  </si>
  <si>
    <t>Diritto per Calascio</t>
  </si>
  <si>
    <t>sp 7</t>
  </si>
  <si>
    <t>Calascio</t>
  </si>
  <si>
    <t>Incrocio destra  la Rocca</t>
  </si>
  <si>
    <t xml:space="preserve">Incrocio destra </t>
  </si>
  <si>
    <t>strada bianca sotto la Rocca</t>
  </si>
  <si>
    <t>Inizio 1° strada bianca</t>
  </si>
  <si>
    <t>strada per Racollo</t>
  </si>
  <si>
    <t>sp di Racollo</t>
  </si>
  <si>
    <t>Fine 1° strada bianca</t>
  </si>
  <si>
    <t>Santo Stefano di Sessanio</t>
  </si>
  <si>
    <t>diritto</t>
  </si>
  <si>
    <t>Inizio 2° strada bianca</t>
  </si>
  <si>
    <t>sinistra</t>
  </si>
  <si>
    <t>RISTORO e ASSISTENZA TECNICA</t>
  </si>
  <si>
    <t>Fine 2° strada bianca</t>
  </si>
  <si>
    <t>destra</t>
  </si>
  <si>
    <t>bivio di Santo Stefano</t>
  </si>
  <si>
    <t>Via dé Contra</t>
  </si>
  <si>
    <t>Sp 7</t>
  </si>
  <si>
    <t>Abitato di Calascio</t>
  </si>
  <si>
    <t>bivio per Castel del Monte</t>
  </si>
  <si>
    <t>ingresso paese</t>
  </si>
  <si>
    <t xml:space="preserve">diritto </t>
  </si>
  <si>
    <t>Via Roma</t>
  </si>
  <si>
    <t>ARRIVO</t>
  </si>
  <si>
    <t>Castelvecchio Calvisio</t>
  </si>
  <si>
    <r>
      <rPr>
        <b/>
        <sz val="20"/>
        <color theme="1"/>
        <rFont val="Calibri"/>
        <family val="2"/>
        <scheme val="minor"/>
      </rPr>
      <t>TABELLA DI MARCIA NOVA EROICA
45</t>
    </r>
    <r>
      <rPr>
        <b/>
        <sz val="16"/>
        <color theme="1"/>
        <rFont val="Calibri"/>
        <family val="2"/>
        <scheme val="minor"/>
      </rPr>
      <t xml:space="preserve"> km - dislivello mt. 950</t>
    </r>
  </si>
  <si>
    <t>Incrocio sinistra</t>
  </si>
  <si>
    <t>bivio per Castelvecchio Calvisio</t>
  </si>
  <si>
    <t xml:space="preserve">Sp 8 </t>
  </si>
  <si>
    <t>inizio abitato</t>
  </si>
  <si>
    <t>strada bianca piana del Butrio</t>
  </si>
  <si>
    <t>fontanile</t>
  </si>
  <si>
    <t>strada bianca borgo archi romani</t>
  </si>
  <si>
    <t>sp 8</t>
  </si>
  <si>
    <t>centro</t>
  </si>
  <si>
    <t>abitato Castel del Monte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</si>
</sst>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sz val="12"/>
      <color theme="4" tint="0.3999755851924192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8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4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1" fontId="9" fillId="0" borderId="4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20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 wrapText="1"/>
    </xf>
    <xf numFmtId="164" fontId="9" fillId="0" borderId="4" xfId="0" applyNumberFormat="1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164" fontId="6" fillId="0" borderId="4" xfId="0" applyNumberFormat="1" applyFont="1" applyBorder="1" applyAlignment="1">
      <alignment vertical="center" wrapText="1"/>
    </xf>
    <xf numFmtId="0" fontId="10" fillId="0" borderId="4" xfId="0" applyFont="1" applyBorder="1" applyAlignment="1">
      <alignment horizontal="left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20" fontId="10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0" fontId="12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20" fontId="14" fillId="0" borderId="4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5" fillId="0" borderId="4" xfId="0" applyFont="1" applyBorder="1" applyAlignment="1">
      <alignment horizontal="left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0" fontId="5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6" fillId="0" borderId="4" xfId="0" applyFont="1" applyBorder="1" applyAlignment="1">
      <alignment horizontal="left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20" fontId="16" fillId="0" borderId="4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8" fillId="0" borderId="4" xfId="0" applyFont="1" applyBorder="1" applyAlignment="1">
      <alignment horizontal="left" vertical="center" wrapText="1"/>
    </xf>
    <xf numFmtId="2" fontId="18" fillId="0" borderId="4" xfId="0" applyNumberFormat="1" applyFont="1" applyBorder="1" applyAlignment="1">
      <alignment horizontal="center" vertical="center" wrapText="1"/>
    </xf>
    <xf numFmtId="20" fontId="18" fillId="0" borderId="4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4" xfId="0" applyFont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4" xfId="0" applyFont="1" applyBorder="1" applyAlignment="1">
      <alignment vertical="center" wrapText="1"/>
    </xf>
    <xf numFmtId="164" fontId="16" fillId="0" borderId="4" xfId="0" applyNumberFormat="1" applyFont="1" applyBorder="1" applyAlignment="1">
      <alignment vertical="center" wrapText="1"/>
    </xf>
    <xf numFmtId="2" fontId="21" fillId="0" borderId="4" xfId="0" applyNumberFormat="1" applyFont="1" applyBorder="1" applyAlignment="1">
      <alignment horizontal="center" vertical="center" wrapText="1"/>
    </xf>
    <xf numFmtId="20" fontId="21" fillId="0" borderId="4" xfId="0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 wrapText="1"/>
    </xf>
    <xf numFmtId="0" fontId="21" fillId="0" borderId="0" xfId="0" applyFont="1" applyAlignment="1">
      <alignment vertical="center"/>
    </xf>
    <xf numFmtId="164" fontId="21" fillId="0" borderId="4" xfId="0" applyNumberFormat="1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left" vertical="center" wrapText="1"/>
    </xf>
    <xf numFmtId="2" fontId="6" fillId="3" borderId="4" xfId="0" applyNumberFormat="1" applyFont="1" applyFill="1" applyBorder="1" applyAlignment="1">
      <alignment horizontal="center" vertical="center" wrapText="1"/>
    </xf>
    <xf numFmtId="20" fontId="6" fillId="3" borderId="4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/>
    </xf>
    <xf numFmtId="0" fontId="6" fillId="3" borderId="4" xfId="0" applyFont="1" applyFill="1" applyBorder="1" applyAlignment="1">
      <alignment vertical="center" wrapText="1"/>
    </xf>
    <xf numFmtId="164" fontId="6" fillId="3" borderId="4" xfId="0" applyNumberFormat="1" applyFont="1" applyFill="1" applyBorder="1" applyAlignment="1">
      <alignment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20" fontId="11" fillId="0" borderId="4" xfId="0" applyNumberFormat="1" applyFont="1" applyBorder="1" applyAlignment="1">
      <alignment horizontal="center" vertical="center" wrapText="1"/>
    </xf>
    <xf numFmtId="164" fontId="11" fillId="0" borderId="4" xfId="0" applyNumberFormat="1" applyFont="1" applyBorder="1" applyAlignment="1">
      <alignment vertical="center" wrapText="1"/>
    </xf>
    <xf numFmtId="2" fontId="21" fillId="3" borderId="4" xfId="0" applyNumberFormat="1" applyFont="1" applyFill="1" applyBorder="1" applyAlignment="1">
      <alignment horizontal="center" vertical="center" wrapText="1"/>
    </xf>
    <xf numFmtId="20" fontId="21" fillId="3" borderId="4" xfId="0" applyNumberFormat="1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vertical="center" wrapText="1"/>
    </xf>
    <xf numFmtId="0" fontId="21" fillId="3" borderId="0" xfId="0" applyFont="1" applyFill="1" applyAlignment="1">
      <alignment vertical="center"/>
    </xf>
    <xf numFmtId="164" fontId="21" fillId="3" borderId="4" xfId="0" applyNumberFormat="1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22" fillId="0" borderId="4" xfId="1" applyFont="1" applyBorder="1" applyAlignment="1">
      <alignment vertical="center" wrapText="1"/>
    </xf>
  </cellXfs>
  <cellStyles count="2">
    <cellStyle name="Normale" xfId="0" builtinId="0"/>
    <cellStyle name="Normale 2" xfId="1" xr:uid="{B72FA63D-617E-4D9F-91F2-B49BA85017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8333A-34E9-4D69-BCDF-B7550A42BAAC}">
  <dimension ref="A1:R97"/>
  <sheetViews>
    <sheetView tabSelected="1" workbookViewId="0">
      <selection activeCell="D12" sqref="D12"/>
    </sheetView>
  </sheetViews>
  <sheetFormatPr defaultRowHeight="14.4" x14ac:dyDescent="0.3"/>
  <cols>
    <col min="1" max="1" width="27.6640625" customWidth="1"/>
    <col min="2" max="2" width="25.5546875" customWidth="1"/>
    <col min="3" max="3" width="24.88671875" customWidth="1"/>
    <col min="4" max="4" width="33.88671875" bestFit="1" customWidth="1"/>
    <col min="5" max="5" width="8.44140625" customWidth="1"/>
    <col min="6" max="6" width="7.88671875" customWidth="1"/>
    <col min="7" max="7" width="7.44140625" customWidth="1"/>
    <col min="8" max="9" width="7.6640625" customWidth="1"/>
    <col min="10" max="10" width="25" customWidth="1"/>
    <col min="11" max="11" width="3.44140625" customWidth="1"/>
    <col min="12" max="14" width="9.109375"/>
    <col min="15" max="15" width="3.44140625" customWidth="1"/>
  </cols>
  <sheetData>
    <row r="1" spans="1:18" ht="47.4" customHeight="1" x14ac:dyDescent="0.3">
      <c r="A1" s="1" t="s">
        <v>43</v>
      </c>
      <c r="B1" s="2"/>
      <c r="C1" s="2"/>
      <c r="D1" s="2"/>
      <c r="E1" s="2"/>
      <c r="F1" s="2"/>
      <c r="G1" s="2"/>
      <c r="H1" s="2"/>
      <c r="I1" s="2"/>
      <c r="J1" s="3"/>
      <c r="K1" s="4"/>
      <c r="L1" s="5"/>
      <c r="M1" s="5"/>
      <c r="N1" s="5"/>
      <c r="O1" s="4"/>
      <c r="P1" s="5"/>
      <c r="Q1" s="5"/>
      <c r="R1" s="5"/>
    </row>
    <row r="2" spans="1:18" ht="23.4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4"/>
      <c r="L2" s="7"/>
      <c r="M2" s="7"/>
      <c r="N2" s="7"/>
      <c r="O2" s="4"/>
      <c r="P2" s="7"/>
      <c r="Q2" s="7"/>
      <c r="R2" s="7"/>
    </row>
    <row r="3" spans="1:18" ht="46.8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4"/>
      <c r="L3" s="9"/>
      <c r="M3" s="10">
        <v>25</v>
      </c>
      <c r="N3" s="11"/>
      <c r="O3" s="4"/>
      <c r="P3" s="12"/>
      <c r="Q3" s="10">
        <v>15</v>
      </c>
      <c r="R3" s="11"/>
    </row>
    <row r="4" spans="1:18" ht="31.2" x14ac:dyDescent="0.3">
      <c r="A4" s="13" t="s">
        <v>10</v>
      </c>
      <c r="B4" s="14" t="s">
        <v>11</v>
      </c>
      <c r="C4" s="15" t="s">
        <v>12</v>
      </c>
      <c r="D4" s="15" t="s">
        <v>13</v>
      </c>
      <c r="E4" s="16">
        <v>0</v>
      </c>
      <c r="F4" s="17">
        <v>0</v>
      </c>
      <c r="G4" s="16">
        <v>45</v>
      </c>
      <c r="H4" s="18">
        <v>0.33333333333333331</v>
      </c>
      <c r="I4" s="18">
        <v>0.33333333333333331</v>
      </c>
      <c r="J4" s="19" t="s">
        <v>14</v>
      </c>
      <c r="K4" s="20"/>
      <c r="L4" s="21">
        <f>($E4*3600)/$M$3</f>
        <v>0</v>
      </c>
      <c r="M4" s="21">
        <f>L4/60</f>
        <v>0</v>
      </c>
      <c r="N4" s="22">
        <f>M4/1440</f>
        <v>0</v>
      </c>
      <c r="O4" s="20"/>
      <c r="P4" s="21">
        <f>($E4*3600)/$Q$3</f>
        <v>0</v>
      </c>
      <c r="Q4" s="21">
        <f>P4/60</f>
        <v>0</v>
      </c>
      <c r="R4" s="22">
        <f>Q4/1440</f>
        <v>0</v>
      </c>
    </row>
    <row r="5" spans="1:18" ht="15.6" x14ac:dyDescent="0.3">
      <c r="A5" s="23" t="s">
        <v>15</v>
      </c>
      <c r="B5" s="23" t="s">
        <v>15</v>
      </c>
      <c r="C5" s="23" t="s">
        <v>16</v>
      </c>
      <c r="D5" s="23" t="s">
        <v>17</v>
      </c>
      <c r="E5" s="24">
        <v>0.4</v>
      </c>
      <c r="F5" s="24">
        <f>E5-E4</f>
        <v>0.4</v>
      </c>
      <c r="G5" s="24">
        <f>G4-F5</f>
        <v>44.6</v>
      </c>
      <c r="H5" s="25">
        <f>$H$4+N5</f>
        <v>0.33399999999999996</v>
      </c>
      <c r="I5" s="25">
        <f>$I$4+R5</f>
        <v>0.33444444444444443</v>
      </c>
      <c r="J5" s="26"/>
      <c r="K5" s="27"/>
      <c r="L5" s="26">
        <f>($E5*3600)/$M$3</f>
        <v>57.6</v>
      </c>
      <c r="M5" s="26">
        <f>L5/60</f>
        <v>0.96000000000000008</v>
      </c>
      <c r="N5" s="28">
        <f>M5/1440</f>
        <v>6.6666666666666675E-4</v>
      </c>
      <c r="O5" s="27"/>
      <c r="P5" s="26">
        <f>($E5*3600)/$Q$3</f>
        <v>96</v>
      </c>
      <c r="Q5" s="26">
        <f>P5/60</f>
        <v>1.6</v>
      </c>
      <c r="R5" s="28">
        <f>Q5/1440</f>
        <v>1.1111111111111111E-3</v>
      </c>
    </row>
    <row r="6" spans="1:18" ht="15.6" x14ac:dyDescent="0.3">
      <c r="A6" s="23" t="s">
        <v>18</v>
      </c>
      <c r="B6" s="23" t="s">
        <v>18</v>
      </c>
      <c r="C6" s="23" t="s">
        <v>19</v>
      </c>
      <c r="D6" s="23" t="s">
        <v>17</v>
      </c>
      <c r="E6" s="24">
        <v>7.5</v>
      </c>
      <c r="F6" s="24">
        <f t="shared" ref="F6:F20" si="0">E6-E5</f>
        <v>7.1</v>
      </c>
      <c r="G6" s="24">
        <f t="shared" ref="G6:G20" si="1">G5-F6</f>
        <v>37.5</v>
      </c>
      <c r="H6" s="25">
        <f t="shared" ref="H6:H20" si="2">$H$4+N6</f>
        <v>0.34583333333333333</v>
      </c>
      <c r="I6" s="25">
        <f t="shared" ref="I6:I20" si="3">$I$4+R6</f>
        <v>0.35416666666666663</v>
      </c>
      <c r="J6" s="26"/>
      <c r="K6" s="27"/>
      <c r="L6" s="26">
        <f t="shared" ref="L6:L69" si="4">($E6*3600)/$M$3</f>
        <v>1080</v>
      </c>
      <c r="M6" s="26">
        <f t="shared" ref="M6:M69" si="5">L6/60</f>
        <v>18</v>
      </c>
      <c r="N6" s="28">
        <f t="shared" ref="N6:N69" si="6">M6/1440</f>
        <v>1.2500000000000001E-2</v>
      </c>
      <c r="O6" s="27"/>
      <c r="P6" s="26">
        <f t="shared" ref="P6:P69" si="7">($E6*3600)/$Q$3</f>
        <v>1800</v>
      </c>
      <c r="Q6" s="26">
        <f t="shared" ref="Q6:Q69" si="8">P6/60</f>
        <v>30</v>
      </c>
      <c r="R6" s="28">
        <f t="shared" ref="R6:R69" si="9">Q6/1440</f>
        <v>2.0833333333333332E-2</v>
      </c>
    </row>
    <row r="7" spans="1:18" ht="15.6" x14ac:dyDescent="0.3">
      <c r="A7" s="34" t="s">
        <v>18</v>
      </c>
      <c r="B7" s="34" t="s">
        <v>18</v>
      </c>
      <c r="C7" s="34" t="s">
        <v>20</v>
      </c>
      <c r="D7" s="34" t="s">
        <v>21</v>
      </c>
      <c r="E7" s="35">
        <v>9</v>
      </c>
      <c r="F7" s="35">
        <f t="shared" si="0"/>
        <v>1.5</v>
      </c>
      <c r="G7" s="35">
        <f>G6-F7</f>
        <v>36</v>
      </c>
      <c r="H7" s="36">
        <f t="shared" si="2"/>
        <v>0.34833333333333333</v>
      </c>
      <c r="I7" s="36">
        <f t="shared" si="3"/>
        <v>0.35833333333333334</v>
      </c>
      <c r="J7" s="37" t="s">
        <v>22</v>
      </c>
      <c r="K7" s="27"/>
      <c r="L7" s="26">
        <f t="shared" si="4"/>
        <v>1296</v>
      </c>
      <c r="M7" s="26">
        <f t="shared" si="5"/>
        <v>21.6</v>
      </c>
      <c r="N7" s="28">
        <f t="shared" si="6"/>
        <v>1.5000000000000001E-2</v>
      </c>
      <c r="O7" s="27"/>
      <c r="P7" s="26">
        <f t="shared" si="7"/>
        <v>2160</v>
      </c>
      <c r="Q7" s="26">
        <f t="shared" si="8"/>
        <v>36</v>
      </c>
      <c r="R7" s="28">
        <f t="shared" si="9"/>
        <v>2.5000000000000001E-2</v>
      </c>
    </row>
    <row r="8" spans="1:18" ht="15.6" x14ac:dyDescent="0.3">
      <c r="A8" s="34" t="s">
        <v>18</v>
      </c>
      <c r="B8" s="34" t="s">
        <v>23</v>
      </c>
      <c r="C8" s="34" t="s">
        <v>44</v>
      </c>
      <c r="D8" s="34" t="s">
        <v>24</v>
      </c>
      <c r="E8" s="35">
        <v>13.3</v>
      </c>
      <c r="F8" s="35">
        <f t="shared" si="0"/>
        <v>4.3000000000000007</v>
      </c>
      <c r="G8" s="35">
        <f t="shared" ref="G8:G10" si="10">G7-F8</f>
        <v>31.7</v>
      </c>
      <c r="H8" s="36">
        <f t="shared" si="2"/>
        <v>0.35549999999999998</v>
      </c>
      <c r="I8" s="36">
        <f t="shared" si="3"/>
        <v>0.37027777777777776</v>
      </c>
      <c r="J8" s="37" t="s">
        <v>25</v>
      </c>
      <c r="K8" s="27"/>
      <c r="L8" s="26">
        <f t="shared" si="4"/>
        <v>1915.2</v>
      </c>
      <c r="M8" s="26">
        <f t="shared" si="5"/>
        <v>31.92</v>
      </c>
      <c r="N8" s="28">
        <f t="shared" si="6"/>
        <v>2.2166666666666668E-2</v>
      </c>
      <c r="O8" s="27"/>
      <c r="P8" s="26">
        <f t="shared" si="7"/>
        <v>3192</v>
      </c>
      <c r="Q8" s="26">
        <f t="shared" si="8"/>
        <v>53.2</v>
      </c>
      <c r="R8" s="28">
        <f t="shared" si="9"/>
        <v>3.6944444444444446E-2</v>
      </c>
    </row>
    <row r="9" spans="1:18" ht="15.6" x14ac:dyDescent="0.3">
      <c r="A9" s="50" t="s">
        <v>26</v>
      </c>
      <c r="B9" s="50" t="s">
        <v>33</v>
      </c>
      <c r="C9" s="50" t="s">
        <v>29</v>
      </c>
      <c r="D9" s="50" t="s">
        <v>34</v>
      </c>
      <c r="E9" s="51">
        <v>14.4</v>
      </c>
      <c r="F9" s="51">
        <f t="shared" si="0"/>
        <v>1.0999999999999996</v>
      </c>
      <c r="G9" s="51">
        <f t="shared" ref="G9:G20" si="11">G8-F9</f>
        <v>30.6</v>
      </c>
      <c r="H9" s="52">
        <f t="shared" ref="H9:H20" si="12">$H$4+N9</f>
        <v>0.35733333333333334</v>
      </c>
      <c r="I9" s="52">
        <f t="shared" ref="I9:I20" si="13">$I$4+R9</f>
        <v>0.37333333333333329</v>
      </c>
      <c r="J9" s="26"/>
      <c r="K9" s="33"/>
      <c r="L9" s="26">
        <f t="shared" si="4"/>
        <v>2073.6</v>
      </c>
      <c r="M9" s="26">
        <f t="shared" si="5"/>
        <v>34.559999999999995</v>
      </c>
      <c r="N9" s="28">
        <f t="shared" si="6"/>
        <v>2.3999999999999997E-2</v>
      </c>
      <c r="O9" s="33"/>
      <c r="P9" s="26">
        <f t="shared" si="7"/>
        <v>3456</v>
      </c>
      <c r="Q9" s="26">
        <f t="shared" si="8"/>
        <v>57.6</v>
      </c>
      <c r="R9" s="28">
        <f t="shared" si="9"/>
        <v>0.04</v>
      </c>
    </row>
    <row r="10" spans="1:18" ht="15.6" x14ac:dyDescent="0.3">
      <c r="A10" s="50" t="s">
        <v>26</v>
      </c>
      <c r="B10" s="50" t="s">
        <v>26</v>
      </c>
      <c r="C10" s="50" t="s">
        <v>27</v>
      </c>
      <c r="D10" s="50" t="s">
        <v>35</v>
      </c>
      <c r="E10" s="51">
        <v>15.7</v>
      </c>
      <c r="F10" s="51">
        <f t="shared" si="0"/>
        <v>1.2999999999999989</v>
      </c>
      <c r="G10" s="51">
        <f t="shared" si="11"/>
        <v>29.300000000000004</v>
      </c>
      <c r="H10" s="52">
        <f t="shared" si="12"/>
        <v>0.35949999999999999</v>
      </c>
      <c r="I10" s="52">
        <f t="shared" si="13"/>
        <v>0.37694444444444442</v>
      </c>
      <c r="J10" s="26"/>
      <c r="K10" s="33"/>
      <c r="L10" s="26">
        <f t="shared" si="4"/>
        <v>2260.8000000000002</v>
      </c>
      <c r="M10" s="26">
        <f t="shared" si="5"/>
        <v>37.68</v>
      </c>
      <c r="N10" s="28">
        <f t="shared" si="6"/>
        <v>2.6166666666666668E-2</v>
      </c>
      <c r="O10" s="33"/>
      <c r="P10" s="26">
        <f t="shared" si="7"/>
        <v>3768</v>
      </c>
      <c r="Q10" s="26">
        <f t="shared" si="8"/>
        <v>62.8</v>
      </c>
      <c r="R10" s="28">
        <f t="shared" si="9"/>
        <v>4.3611111111111107E-2</v>
      </c>
    </row>
    <row r="11" spans="1:18" ht="15.6" x14ac:dyDescent="0.3">
      <c r="A11" s="50" t="s">
        <v>18</v>
      </c>
      <c r="B11" s="50" t="s">
        <v>36</v>
      </c>
      <c r="C11" s="50" t="s">
        <v>27</v>
      </c>
      <c r="D11" s="50" t="s">
        <v>35</v>
      </c>
      <c r="E11" s="51">
        <v>20.3</v>
      </c>
      <c r="F11" s="51">
        <f t="shared" si="0"/>
        <v>4.6000000000000014</v>
      </c>
      <c r="G11" s="51">
        <f t="shared" si="11"/>
        <v>24.700000000000003</v>
      </c>
      <c r="H11" s="52">
        <f t="shared" si="12"/>
        <v>0.36716666666666664</v>
      </c>
      <c r="I11" s="52">
        <f t="shared" si="13"/>
        <v>0.38972222222222219</v>
      </c>
      <c r="J11" s="26"/>
      <c r="K11" s="33"/>
      <c r="L11" s="26">
        <f t="shared" si="4"/>
        <v>2923.2</v>
      </c>
      <c r="M11" s="26">
        <f t="shared" si="5"/>
        <v>48.72</v>
      </c>
      <c r="N11" s="28">
        <f t="shared" si="6"/>
        <v>3.3833333333333333E-2</v>
      </c>
      <c r="O11" s="33"/>
      <c r="P11" s="26">
        <f t="shared" si="7"/>
        <v>4872</v>
      </c>
      <c r="Q11" s="26">
        <f t="shared" si="8"/>
        <v>81.2</v>
      </c>
      <c r="R11" s="28">
        <f t="shared" si="9"/>
        <v>5.6388888888888891E-2</v>
      </c>
    </row>
    <row r="12" spans="1:18" ht="31.2" x14ac:dyDescent="0.3">
      <c r="A12" s="23" t="s">
        <v>18</v>
      </c>
      <c r="B12" s="23" t="s">
        <v>45</v>
      </c>
      <c r="C12" s="23" t="s">
        <v>32</v>
      </c>
      <c r="D12" s="23" t="s">
        <v>46</v>
      </c>
      <c r="E12" s="51">
        <v>20.8</v>
      </c>
      <c r="F12" s="51">
        <f t="shared" si="0"/>
        <v>0.5</v>
      </c>
      <c r="G12" s="51">
        <f t="shared" si="11"/>
        <v>24.200000000000003</v>
      </c>
      <c r="H12" s="52">
        <f t="shared" si="12"/>
        <v>0.36799999999999999</v>
      </c>
      <c r="I12" s="52">
        <f t="shared" si="13"/>
        <v>0.39111111111111108</v>
      </c>
      <c r="K12" s="27"/>
      <c r="L12" s="26">
        <f t="shared" si="4"/>
        <v>2995.2</v>
      </c>
      <c r="M12" s="26">
        <f t="shared" si="5"/>
        <v>49.919999999999995</v>
      </c>
      <c r="N12" s="28">
        <f t="shared" si="6"/>
        <v>3.4666666666666665E-2</v>
      </c>
      <c r="O12" s="27"/>
      <c r="P12" s="26">
        <f t="shared" si="7"/>
        <v>4992</v>
      </c>
      <c r="Q12" s="26">
        <f t="shared" si="8"/>
        <v>83.2</v>
      </c>
      <c r="R12" s="28">
        <f t="shared" si="9"/>
        <v>5.7777777777777782E-2</v>
      </c>
    </row>
    <row r="13" spans="1:18" ht="15.6" x14ac:dyDescent="0.3">
      <c r="A13" s="34" t="s">
        <v>42</v>
      </c>
      <c r="B13" s="34" t="s">
        <v>47</v>
      </c>
      <c r="C13" s="34" t="s">
        <v>32</v>
      </c>
      <c r="D13" s="34" t="s">
        <v>48</v>
      </c>
      <c r="E13" s="35">
        <v>25</v>
      </c>
      <c r="F13" s="35">
        <f t="shared" si="0"/>
        <v>4.1999999999999993</v>
      </c>
      <c r="G13" s="35">
        <f t="shared" si="11"/>
        <v>20.000000000000004</v>
      </c>
      <c r="H13" s="36">
        <f t="shared" si="12"/>
        <v>0.375</v>
      </c>
      <c r="I13" s="36">
        <f t="shared" si="13"/>
        <v>0.40277777777777779</v>
      </c>
      <c r="J13" s="37" t="s">
        <v>28</v>
      </c>
      <c r="K13" s="27"/>
      <c r="L13" s="26">
        <f t="shared" si="4"/>
        <v>3600</v>
      </c>
      <c r="M13" s="26">
        <f t="shared" si="5"/>
        <v>60</v>
      </c>
      <c r="N13" s="28">
        <f t="shared" si="6"/>
        <v>4.1666666666666664E-2</v>
      </c>
      <c r="O13" s="27"/>
      <c r="P13" s="26">
        <f t="shared" si="7"/>
        <v>6000</v>
      </c>
      <c r="Q13" s="26">
        <f t="shared" si="8"/>
        <v>100</v>
      </c>
      <c r="R13" s="28">
        <f t="shared" si="9"/>
        <v>6.9444444444444448E-2</v>
      </c>
    </row>
    <row r="14" spans="1:18" ht="15.6" x14ac:dyDescent="0.3">
      <c r="A14" s="34" t="s">
        <v>42</v>
      </c>
      <c r="B14" s="34" t="s">
        <v>49</v>
      </c>
      <c r="C14" s="34" t="s">
        <v>29</v>
      </c>
      <c r="D14" s="34" t="s">
        <v>50</v>
      </c>
      <c r="E14" s="35">
        <v>28.1</v>
      </c>
      <c r="F14" s="35">
        <f t="shared" si="0"/>
        <v>3.1000000000000014</v>
      </c>
      <c r="G14" s="35">
        <f t="shared" si="11"/>
        <v>16.900000000000002</v>
      </c>
      <c r="H14" s="36">
        <f t="shared" si="12"/>
        <v>0.38016666666666665</v>
      </c>
      <c r="I14" s="36">
        <f t="shared" si="13"/>
        <v>0.41138888888888886</v>
      </c>
      <c r="K14" s="27"/>
      <c r="L14" s="26">
        <f t="shared" si="4"/>
        <v>4046.4</v>
      </c>
      <c r="M14" s="26">
        <f t="shared" si="5"/>
        <v>67.44</v>
      </c>
      <c r="N14" s="28">
        <f t="shared" si="6"/>
        <v>4.6833333333333331E-2</v>
      </c>
      <c r="O14" s="27"/>
      <c r="P14" s="26">
        <f t="shared" si="7"/>
        <v>6744</v>
      </c>
      <c r="Q14" s="26">
        <f t="shared" si="8"/>
        <v>112.4</v>
      </c>
      <c r="R14" s="28">
        <f t="shared" si="9"/>
        <v>7.8055555555555559E-2</v>
      </c>
    </row>
    <row r="15" spans="1:18" ht="15.6" x14ac:dyDescent="0.3">
      <c r="A15" s="34" t="s">
        <v>42</v>
      </c>
      <c r="B15" s="34" t="s">
        <v>42</v>
      </c>
      <c r="C15" s="34" t="s">
        <v>29</v>
      </c>
      <c r="D15" s="34" t="s">
        <v>40</v>
      </c>
      <c r="E15" s="35">
        <v>30.4</v>
      </c>
      <c r="F15" s="35">
        <f t="shared" si="0"/>
        <v>2.2999999999999972</v>
      </c>
      <c r="G15" s="35">
        <f t="shared" si="11"/>
        <v>14.600000000000005</v>
      </c>
      <c r="H15" s="36">
        <f t="shared" si="12"/>
        <v>0.38400000000000001</v>
      </c>
      <c r="I15" s="36">
        <f t="shared" si="13"/>
        <v>0.41777777777777775</v>
      </c>
      <c r="J15" s="37" t="s">
        <v>31</v>
      </c>
      <c r="K15" s="27"/>
      <c r="L15" s="26">
        <f t="shared" si="4"/>
        <v>4377.6000000000004</v>
      </c>
      <c r="M15" s="26">
        <f t="shared" si="5"/>
        <v>72.960000000000008</v>
      </c>
      <c r="N15" s="28">
        <f t="shared" si="6"/>
        <v>5.0666666666666672E-2</v>
      </c>
      <c r="O15" s="27"/>
      <c r="P15" s="26">
        <f t="shared" si="7"/>
        <v>7296</v>
      </c>
      <c r="Q15" s="26">
        <f t="shared" si="8"/>
        <v>121.6</v>
      </c>
      <c r="R15" s="28">
        <f t="shared" si="9"/>
        <v>8.4444444444444447E-2</v>
      </c>
    </row>
    <row r="16" spans="1:18" ht="31.2" x14ac:dyDescent="0.3">
      <c r="A16" s="23" t="s">
        <v>42</v>
      </c>
      <c r="B16" s="23" t="s">
        <v>42</v>
      </c>
      <c r="C16" s="23" t="s">
        <v>27</v>
      </c>
      <c r="D16" s="23" t="s">
        <v>52</v>
      </c>
      <c r="E16" s="51">
        <v>30.8</v>
      </c>
      <c r="F16" s="51">
        <f t="shared" si="0"/>
        <v>0.40000000000000213</v>
      </c>
      <c r="G16" s="51">
        <f t="shared" si="11"/>
        <v>14.200000000000003</v>
      </c>
      <c r="H16" s="52">
        <f t="shared" si="12"/>
        <v>0.33333333333333331</v>
      </c>
      <c r="I16" s="52">
        <f t="shared" si="13"/>
        <v>0.33333333333333331</v>
      </c>
      <c r="J16" s="21" t="s">
        <v>30</v>
      </c>
      <c r="K16" s="27"/>
      <c r="L16" s="26"/>
      <c r="M16" s="26"/>
      <c r="N16" s="28"/>
      <c r="O16" s="27"/>
      <c r="P16" s="26"/>
      <c r="Q16" s="26"/>
      <c r="R16" s="28"/>
    </row>
    <row r="17" spans="1:18" ht="15.6" x14ac:dyDescent="0.3">
      <c r="A17" s="23" t="s">
        <v>42</v>
      </c>
      <c r="B17" s="23" t="s">
        <v>42</v>
      </c>
      <c r="C17" s="23" t="s">
        <v>29</v>
      </c>
      <c r="D17" s="23" t="s">
        <v>51</v>
      </c>
      <c r="E17" s="51">
        <v>31.5</v>
      </c>
      <c r="F17" s="51">
        <f t="shared" si="0"/>
        <v>0.69999999999999929</v>
      </c>
      <c r="G17" s="51">
        <f t="shared" si="11"/>
        <v>13.500000000000004</v>
      </c>
      <c r="H17" s="52">
        <f t="shared" si="12"/>
        <v>0.38583333333333331</v>
      </c>
      <c r="I17" s="52">
        <f t="shared" si="13"/>
        <v>0.42083333333333328</v>
      </c>
      <c r="K17" s="27"/>
      <c r="L17" s="26">
        <f t="shared" si="4"/>
        <v>4536</v>
      </c>
      <c r="M17" s="26">
        <f t="shared" si="5"/>
        <v>75.599999999999994</v>
      </c>
      <c r="N17" s="28">
        <f t="shared" si="6"/>
        <v>5.2499999999999998E-2</v>
      </c>
      <c r="O17" s="27"/>
      <c r="P17" s="26">
        <f t="shared" si="7"/>
        <v>7560</v>
      </c>
      <c r="Q17" s="26">
        <f t="shared" si="8"/>
        <v>126</v>
      </c>
      <c r="R17" s="28">
        <f t="shared" si="9"/>
        <v>8.7499999999999994E-2</v>
      </c>
    </row>
    <row r="18" spans="1:18" ht="31.2" x14ac:dyDescent="0.3">
      <c r="A18" s="23" t="s">
        <v>18</v>
      </c>
      <c r="B18" s="23" t="s">
        <v>37</v>
      </c>
      <c r="C18" s="23" t="s">
        <v>27</v>
      </c>
      <c r="D18" s="23" t="s">
        <v>17</v>
      </c>
      <c r="E18" s="51">
        <v>36.6</v>
      </c>
      <c r="F18" s="51">
        <f t="shared" si="0"/>
        <v>5.1000000000000014</v>
      </c>
      <c r="G18" s="51">
        <f t="shared" si="11"/>
        <v>8.4000000000000021</v>
      </c>
      <c r="H18" s="52">
        <f t="shared" si="12"/>
        <v>0.39433333333333331</v>
      </c>
      <c r="I18" s="52">
        <f t="shared" si="13"/>
        <v>0.435</v>
      </c>
      <c r="J18" s="38"/>
      <c r="K18" s="33"/>
      <c r="L18" s="26">
        <f t="shared" si="4"/>
        <v>5270.4</v>
      </c>
      <c r="M18" s="26">
        <f t="shared" si="5"/>
        <v>87.839999999999989</v>
      </c>
      <c r="N18" s="28">
        <f t="shared" si="6"/>
        <v>6.0999999999999992E-2</v>
      </c>
      <c r="O18" s="33"/>
      <c r="P18" s="26">
        <f t="shared" si="7"/>
        <v>8784</v>
      </c>
      <c r="Q18" s="26">
        <f t="shared" si="8"/>
        <v>146.4</v>
      </c>
      <c r="R18" s="28">
        <f t="shared" si="9"/>
        <v>0.10166666666666667</v>
      </c>
    </row>
    <row r="19" spans="1:18" ht="15.6" x14ac:dyDescent="0.3">
      <c r="A19" s="23" t="s">
        <v>11</v>
      </c>
      <c r="B19" s="23" t="s">
        <v>38</v>
      </c>
      <c r="C19" s="23" t="s">
        <v>39</v>
      </c>
      <c r="D19" s="23" t="s">
        <v>40</v>
      </c>
      <c r="E19" s="51">
        <v>44.4</v>
      </c>
      <c r="F19" s="51">
        <f t="shared" si="0"/>
        <v>7.7999999999999972</v>
      </c>
      <c r="G19" s="51">
        <f t="shared" si="11"/>
        <v>0.60000000000000497</v>
      </c>
      <c r="H19" s="52">
        <f t="shared" si="12"/>
        <v>0.40733333333333333</v>
      </c>
      <c r="I19" s="52">
        <f t="shared" si="13"/>
        <v>0.45666666666666667</v>
      </c>
      <c r="J19" s="38"/>
      <c r="K19" s="33"/>
      <c r="L19" s="26">
        <f t="shared" si="4"/>
        <v>6393.6</v>
      </c>
      <c r="M19" s="26">
        <f t="shared" si="5"/>
        <v>106.56</v>
      </c>
      <c r="N19" s="28">
        <f t="shared" si="6"/>
        <v>7.3999999999999996E-2</v>
      </c>
      <c r="O19" s="33"/>
      <c r="P19" s="26">
        <f t="shared" si="7"/>
        <v>10656</v>
      </c>
      <c r="Q19" s="26">
        <f t="shared" si="8"/>
        <v>177.6</v>
      </c>
      <c r="R19" s="28">
        <f t="shared" si="9"/>
        <v>0.12333333333333332</v>
      </c>
    </row>
    <row r="20" spans="1:18" ht="15.6" x14ac:dyDescent="0.3">
      <c r="A20" s="46" t="s">
        <v>15</v>
      </c>
      <c r="B20" s="46" t="s">
        <v>53</v>
      </c>
      <c r="C20" s="46" t="s">
        <v>29</v>
      </c>
      <c r="D20" s="46" t="s">
        <v>13</v>
      </c>
      <c r="E20" s="51">
        <v>45</v>
      </c>
      <c r="F20" s="51">
        <f t="shared" si="0"/>
        <v>0.60000000000000142</v>
      </c>
      <c r="G20" s="51">
        <f t="shared" si="11"/>
        <v>3.5527136788005009E-15</v>
      </c>
      <c r="H20" s="52">
        <f t="shared" si="12"/>
        <v>0.40833333333333333</v>
      </c>
      <c r="I20" s="52">
        <f t="shared" si="13"/>
        <v>0.45833333333333331</v>
      </c>
      <c r="J20" s="19" t="s">
        <v>41</v>
      </c>
      <c r="K20" s="33"/>
      <c r="L20" s="26">
        <f t="shared" si="4"/>
        <v>6480</v>
      </c>
      <c r="M20" s="26">
        <f t="shared" si="5"/>
        <v>108</v>
      </c>
      <c r="N20" s="28">
        <f t="shared" si="6"/>
        <v>7.4999999999999997E-2</v>
      </c>
      <c r="O20" s="33"/>
      <c r="P20" s="26">
        <f t="shared" si="7"/>
        <v>10800</v>
      </c>
      <c r="Q20" s="26">
        <f t="shared" si="8"/>
        <v>180</v>
      </c>
      <c r="R20" s="28">
        <f t="shared" si="9"/>
        <v>0.125</v>
      </c>
    </row>
    <row r="21" spans="1:18" ht="15.6" x14ac:dyDescent="0.3">
      <c r="A21" s="39"/>
      <c r="B21" s="39"/>
      <c r="C21" s="39"/>
      <c r="D21" s="39"/>
      <c r="E21" s="30"/>
      <c r="F21" s="30"/>
      <c r="G21" s="30"/>
      <c r="H21" s="31"/>
      <c r="I21" s="31"/>
      <c r="J21" s="40"/>
      <c r="K21" s="33"/>
      <c r="L21" s="26"/>
      <c r="M21" s="26"/>
      <c r="N21" s="28"/>
      <c r="O21" s="33"/>
      <c r="P21" s="26"/>
      <c r="Q21" s="26"/>
      <c r="R21" s="28"/>
    </row>
    <row r="22" spans="1:18" ht="15.6" x14ac:dyDescent="0.3">
      <c r="A22" s="39"/>
      <c r="B22" s="39"/>
      <c r="C22" s="39"/>
      <c r="D22" s="39"/>
      <c r="E22" s="30"/>
      <c r="F22" s="30"/>
      <c r="G22" s="30"/>
      <c r="H22" s="31"/>
      <c r="I22" s="31"/>
      <c r="J22" s="41"/>
      <c r="K22" s="33"/>
      <c r="L22" s="26"/>
      <c r="M22" s="26"/>
      <c r="N22" s="28"/>
      <c r="O22" s="33"/>
      <c r="P22" s="26"/>
      <c r="Q22" s="26"/>
      <c r="R22" s="28"/>
    </row>
    <row r="23" spans="1:18" ht="15.6" x14ac:dyDescent="0.3">
      <c r="A23" s="29"/>
      <c r="B23" s="29"/>
      <c r="C23" s="29"/>
      <c r="D23" s="29"/>
      <c r="E23" s="30"/>
      <c r="F23" s="30"/>
      <c r="G23" s="30"/>
      <c r="H23" s="31"/>
      <c r="I23" s="31"/>
      <c r="J23" s="26"/>
      <c r="K23" s="27"/>
      <c r="L23" s="26"/>
      <c r="M23" s="26"/>
      <c r="N23" s="28"/>
      <c r="O23" s="27"/>
      <c r="P23" s="26"/>
      <c r="Q23" s="26"/>
      <c r="R23" s="28"/>
    </row>
    <row r="24" spans="1:18" ht="15.6" x14ac:dyDescent="0.3">
      <c r="A24" s="29"/>
      <c r="B24" s="29"/>
      <c r="C24" s="29"/>
      <c r="D24" s="29"/>
      <c r="E24" s="30"/>
      <c r="F24" s="30"/>
      <c r="G24" s="30"/>
      <c r="H24" s="31"/>
      <c r="I24" s="31"/>
      <c r="J24" s="26"/>
      <c r="K24" s="27"/>
      <c r="L24" s="26"/>
      <c r="M24" s="26"/>
      <c r="N24" s="28"/>
      <c r="O24" s="27"/>
      <c r="P24" s="26"/>
      <c r="Q24" s="26"/>
      <c r="R24" s="28"/>
    </row>
    <row r="25" spans="1:18" ht="15.6" x14ac:dyDescent="0.3">
      <c r="A25" s="42"/>
      <c r="B25" s="42"/>
      <c r="C25" s="42"/>
      <c r="D25" s="42"/>
      <c r="E25" s="30"/>
      <c r="F25" s="30"/>
      <c r="G25" s="30"/>
      <c r="H25" s="31"/>
      <c r="I25" s="31"/>
      <c r="J25" s="41"/>
      <c r="K25" s="27"/>
      <c r="L25" s="26"/>
      <c r="M25" s="26"/>
      <c r="N25" s="28"/>
      <c r="O25" s="27"/>
      <c r="P25" s="26"/>
      <c r="Q25" s="26"/>
      <c r="R25" s="28"/>
    </row>
    <row r="26" spans="1:18" ht="15.6" x14ac:dyDescent="0.3">
      <c r="A26" s="42"/>
      <c r="B26" s="42"/>
      <c r="C26" s="42"/>
      <c r="D26" s="42"/>
      <c r="E26" s="43"/>
      <c r="F26" s="30"/>
      <c r="G26" s="43"/>
      <c r="H26" s="44"/>
      <c r="I26" s="44"/>
      <c r="J26" s="32"/>
      <c r="K26" s="45"/>
      <c r="L26" s="26"/>
      <c r="M26" s="26"/>
      <c r="N26" s="28"/>
      <c r="O26" s="45"/>
      <c r="P26" s="26"/>
      <c r="Q26" s="26"/>
      <c r="R26" s="28"/>
    </row>
    <row r="27" spans="1:18" ht="15.6" x14ac:dyDescent="0.3">
      <c r="A27" s="46"/>
      <c r="B27" s="46"/>
      <c r="C27" s="46"/>
      <c r="D27" s="46"/>
      <c r="E27" s="47"/>
      <c r="F27" s="24"/>
      <c r="G27" s="47"/>
      <c r="H27" s="48"/>
      <c r="I27" s="48"/>
      <c r="J27" s="19"/>
      <c r="K27" s="45"/>
      <c r="L27" s="26"/>
      <c r="M27" s="26"/>
      <c r="N27" s="28"/>
      <c r="O27" s="45"/>
      <c r="P27" s="26"/>
      <c r="Q27" s="26"/>
      <c r="R27" s="28"/>
    </row>
    <row r="28" spans="1:18" ht="15.6" x14ac:dyDescent="0.3">
      <c r="A28" s="23"/>
      <c r="B28" s="23"/>
      <c r="C28" s="23"/>
      <c r="D28" s="23"/>
      <c r="E28" s="24"/>
      <c r="F28" s="24"/>
      <c r="G28" s="24"/>
      <c r="H28" s="25"/>
      <c r="I28" s="25"/>
      <c r="J28" s="23"/>
      <c r="K28" s="27"/>
      <c r="L28" s="26"/>
      <c r="M28" s="26"/>
      <c r="N28" s="28"/>
      <c r="O28" s="27"/>
      <c r="P28" s="26"/>
      <c r="Q28" s="26"/>
      <c r="R28" s="28"/>
    </row>
    <row r="29" spans="1:18" ht="15.6" x14ac:dyDescent="0.3">
      <c r="A29" s="23"/>
      <c r="B29" s="23"/>
      <c r="C29" s="23"/>
      <c r="D29" s="23"/>
      <c r="E29" s="24"/>
      <c r="F29" s="24"/>
      <c r="G29" s="24"/>
      <c r="H29" s="25"/>
      <c r="I29" s="25"/>
      <c r="J29" s="26"/>
      <c r="K29" s="27"/>
      <c r="L29" s="26"/>
      <c r="M29" s="26"/>
      <c r="N29" s="28"/>
      <c r="O29" s="27"/>
      <c r="P29" s="26"/>
      <c r="Q29" s="26"/>
      <c r="R29" s="28"/>
    </row>
    <row r="30" spans="1:18" ht="15.6" x14ac:dyDescent="0.3">
      <c r="A30" s="23"/>
      <c r="B30" s="23"/>
      <c r="C30" s="23"/>
      <c r="D30" s="23"/>
      <c r="E30" s="24"/>
      <c r="F30" s="24"/>
      <c r="G30" s="24"/>
      <c r="H30" s="25"/>
      <c r="I30" s="25"/>
      <c r="J30" s="26"/>
      <c r="K30" s="27"/>
      <c r="L30" s="26"/>
      <c r="M30" s="26"/>
      <c r="N30" s="28"/>
      <c r="O30" s="27"/>
      <c r="P30" s="26"/>
      <c r="Q30" s="26"/>
      <c r="R30" s="28"/>
    </row>
    <row r="31" spans="1:18" ht="15.6" x14ac:dyDescent="0.3">
      <c r="A31" s="23"/>
      <c r="B31" s="23"/>
      <c r="C31" s="23"/>
      <c r="D31" s="23"/>
      <c r="E31" s="24"/>
      <c r="F31" s="24"/>
      <c r="G31" s="24"/>
      <c r="H31" s="25"/>
      <c r="I31" s="25"/>
      <c r="J31" s="38"/>
      <c r="K31" s="27"/>
      <c r="L31" s="26"/>
      <c r="M31" s="26"/>
      <c r="N31" s="28"/>
      <c r="O31" s="27"/>
      <c r="P31" s="26"/>
      <c r="Q31" s="26"/>
      <c r="R31" s="28"/>
    </row>
    <row r="32" spans="1:18" ht="15.6" x14ac:dyDescent="0.3">
      <c r="A32" s="23"/>
      <c r="B32" s="23"/>
      <c r="C32" s="23"/>
      <c r="D32" s="23"/>
      <c r="E32" s="24"/>
      <c r="F32" s="24"/>
      <c r="G32" s="24"/>
      <c r="H32" s="25"/>
      <c r="I32" s="25"/>
      <c r="J32" s="26"/>
      <c r="K32" s="27"/>
      <c r="L32" s="26"/>
      <c r="M32" s="26"/>
      <c r="N32" s="28"/>
      <c r="O32" s="27"/>
      <c r="P32" s="26"/>
      <c r="Q32" s="26"/>
      <c r="R32" s="28"/>
    </row>
    <row r="33" spans="1:18" ht="15.6" x14ac:dyDescent="0.3">
      <c r="A33" s="23"/>
      <c r="B33" s="23"/>
      <c r="C33" s="23"/>
      <c r="D33" s="23"/>
      <c r="E33" s="24"/>
      <c r="F33" s="24"/>
      <c r="G33" s="24"/>
      <c r="H33" s="25"/>
      <c r="I33" s="25"/>
      <c r="J33" s="38"/>
      <c r="K33" s="27"/>
      <c r="L33" s="26"/>
      <c r="M33" s="26"/>
      <c r="N33" s="28"/>
      <c r="O33" s="27"/>
      <c r="P33" s="26"/>
      <c r="Q33" s="26"/>
      <c r="R33" s="28"/>
    </row>
    <row r="34" spans="1:18" ht="15.6" x14ac:dyDescent="0.3">
      <c r="A34" s="42"/>
      <c r="B34" s="29"/>
      <c r="C34" s="29"/>
      <c r="D34" s="29"/>
      <c r="E34" s="30"/>
      <c r="F34" s="30"/>
      <c r="G34" s="30"/>
      <c r="H34" s="31"/>
      <c r="I34" s="31"/>
      <c r="J34" s="40"/>
      <c r="K34" s="27"/>
      <c r="L34" s="26"/>
      <c r="M34" s="26"/>
      <c r="N34" s="28"/>
      <c r="O34" s="49"/>
      <c r="P34" s="26"/>
      <c r="Q34" s="26"/>
      <c r="R34" s="28"/>
    </row>
    <row r="35" spans="1:18" ht="15.6" x14ac:dyDescent="0.3">
      <c r="A35" s="42"/>
      <c r="B35" s="29"/>
      <c r="C35" s="29"/>
      <c r="D35" s="29"/>
      <c r="E35" s="30"/>
      <c r="F35" s="30"/>
      <c r="G35" s="30"/>
      <c r="H35" s="31"/>
      <c r="I35" s="31"/>
      <c r="J35" s="41"/>
      <c r="K35" s="27"/>
      <c r="L35" s="26"/>
      <c r="M35" s="26"/>
      <c r="N35" s="28"/>
      <c r="O35" s="49"/>
      <c r="P35" s="26"/>
      <c r="Q35" s="26"/>
      <c r="R35" s="28"/>
    </row>
    <row r="36" spans="1:18" ht="15.6" x14ac:dyDescent="0.3">
      <c r="A36" s="29"/>
      <c r="B36" s="29"/>
      <c r="C36" s="29"/>
      <c r="D36" s="29"/>
      <c r="E36" s="30"/>
      <c r="F36" s="30"/>
      <c r="G36" s="30"/>
      <c r="H36" s="31"/>
      <c r="I36" s="31"/>
      <c r="J36" s="26"/>
      <c r="K36" s="27"/>
      <c r="L36" s="26"/>
      <c r="M36" s="26"/>
      <c r="N36" s="28"/>
      <c r="O36" s="49"/>
      <c r="P36" s="26"/>
      <c r="Q36" s="26"/>
      <c r="R36" s="28"/>
    </row>
    <row r="37" spans="1:18" ht="15.6" x14ac:dyDescent="0.3">
      <c r="A37" s="29"/>
      <c r="B37" s="29"/>
      <c r="C37" s="29"/>
      <c r="D37" s="29"/>
      <c r="E37" s="30"/>
      <c r="F37" s="30"/>
      <c r="G37" s="30"/>
      <c r="H37" s="31"/>
      <c r="I37" s="31"/>
      <c r="J37" s="21"/>
      <c r="K37" s="27"/>
      <c r="L37" s="26"/>
      <c r="M37" s="26"/>
      <c r="N37" s="28"/>
      <c r="O37" s="49"/>
      <c r="P37" s="26"/>
      <c r="Q37" s="26"/>
      <c r="R37" s="28"/>
    </row>
    <row r="38" spans="1:18" ht="15.6" x14ac:dyDescent="0.3">
      <c r="A38" s="29"/>
      <c r="B38" s="29"/>
      <c r="C38" s="29"/>
      <c r="D38" s="29"/>
      <c r="E38" s="30"/>
      <c r="F38" s="30"/>
      <c r="G38" s="30"/>
      <c r="H38" s="31"/>
      <c r="I38" s="31"/>
      <c r="J38" s="26"/>
      <c r="K38" s="27"/>
      <c r="L38" s="26"/>
      <c r="M38" s="26"/>
      <c r="N38" s="28"/>
      <c r="O38" s="49"/>
      <c r="P38" s="26"/>
      <c r="Q38" s="26"/>
      <c r="R38" s="28"/>
    </row>
    <row r="39" spans="1:18" ht="15.6" x14ac:dyDescent="0.3">
      <c r="A39" s="39"/>
      <c r="B39" s="39"/>
      <c r="C39" s="39"/>
      <c r="D39" s="39"/>
      <c r="E39" s="30"/>
      <c r="F39" s="30"/>
      <c r="G39" s="30"/>
      <c r="H39" s="31"/>
      <c r="I39" s="31"/>
      <c r="J39" s="26"/>
      <c r="K39" s="27"/>
      <c r="L39" s="26"/>
      <c r="M39" s="26"/>
      <c r="N39" s="28"/>
      <c r="O39" s="49"/>
      <c r="P39" s="26"/>
      <c r="Q39" s="26"/>
      <c r="R39" s="28"/>
    </row>
    <row r="40" spans="1:18" ht="15.6" x14ac:dyDescent="0.3">
      <c r="A40" s="39"/>
      <c r="B40" s="39"/>
      <c r="C40" s="39"/>
      <c r="D40" s="39"/>
      <c r="E40" s="30"/>
      <c r="F40" s="30"/>
      <c r="G40" s="30"/>
      <c r="H40" s="31"/>
      <c r="I40" s="31"/>
      <c r="J40" s="41"/>
      <c r="K40" s="33"/>
      <c r="L40" s="26"/>
      <c r="M40" s="26"/>
      <c r="N40" s="28"/>
      <c r="O40" s="49"/>
      <c r="P40" s="26"/>
      <c r="Q40" s="26"/>
      <c r="R40" s="28"/>
    </row>
    <row r="41" spans="1:18" ht="15.6" x14ac:dyDescent="0.3">
      <c r="A41" s="50"/>
      <c r="B41" s="50"/>
      <c r="C41" s="50"/>
      <c r="D41" s="50"/>
      <c r="E41" s="51"/>
      <c r="F41" s="51"/>
      <c r="G41" s="51"/>
      <c r="H41" s="52"/>
      <c r="I41" s="25"/>
      <c r="J41" s="53"/>
      <c r="K41" s="33"/>
      <c r="L41" s="26"/>
      <c r="M41" s="26"/>
      <c r="N41" s="28"/>
      <c r="O41" s="33"/>
      <c r="P41" s="26"/>
      <c r="Q41" s="26"/>
      <c r="R41" s="28"/>
    </row>
    <row r="42" spans="1:18" ht="15.6" x14ac:dyDescent="0.3">
      <c r="A42" s="54"/>
      <c r="B42" s="54"/>
      <c r="C42" s="54"/>
      <c r="D42" s="54"/>
      <c r="E42" s="55"/>
      <c r="F42" s="55"/>
      <c r="G42" s="55"/>
      <c r="H42" s="56"/>
      <c r="I42" s="48"/>
      <c r="J42" s="19"/>
      <c r="K42" s="33"/>
      <c r="L42" s="26"/>
      <c r="M42" s="26"/>
      <c r="N42" s="28"/>
      <c r="O42" s="33"/>
      <c r="P42" s="26"/>
      <c r="Q42" s="26"/>
      <c r="R42" s="28"/>
    </row>
    <row r="43" spans="1:18" ht="15.6" x14ac:dyDescent="0.3">
      <c r="A43" s="50"/>
      <c r="B43" s="50"/>
      <c r="C43" s="50"/>
      <c r="D43" s="50"/>
      <c r="E43" s="51"/>
      <c r="F43" s="51"/>
      <c r="G43" s="51"/>
      <c r="H43" s="52"/>
      <c r="I43" s="25"/>
      <c r="J43" s="32"/>
      <c r="K43" s="33"/>
      <c r="L43" s="26"/>
      <c r="M43" s="26"/>
      <c r="N43" s="28"/>
      <c r="O43" s="33"/>
      <c r="P43" s="26"/>
      <c r="Q43" s="26"/>
      <c r="R43" s="28"/>
    </row>
    <row r="44" spans="1:18" ht="15.6" x14ac:dyDescent="0.3">
      <c r="A44" s="50"/>
      <c r="B44" s="50"/>
      <c r="C44" s="50"/>
      <c r="D44" s="50"/>
      <c r="E44" s="51"/>
      <c r="F44" s="51"/>
      <c r="G44" s="51"/>
      <c r="H44" s="52"/>
      <c r="I44" s="25"/>
      <c r="J44" s="26"/>
      <c r="K44" s="27"/>
      <c r="L44" s="26"/>
      <c r="M44" s="26"/>
      <c r="N44" s="28"/>
      <c r="O44" s="27"/>
      <c r="P44" s="26"/>
      <c r="Q44" s="26"/>
      <c r="R44" s="28"/>
    </row>
    <row r="45" spans="1:18" ht="15.6" x14ac:dyDescent="0.3">
      <c r="A45" s="50"/>
      <c r="B45" s="50"/>
      <c r="C45" s="50"/>
      <c r="D45" s="50"/>
      <c r="E45" s="51"/>
      <c r="F45" s="51"/>
      <c r="G45" s="51"/>
      <c r="H45" s="52"/>
      <c r="I45" s="25"/>
      <c r="J45" s="26"/>
      <c r="K45" s="27"/>
      <c r="L45" s="26"/>
      <c r="M45" s="26"/>
      <c r="N45" s="28"/>
      <c r="O45" s="27"/>
      <c r="P45" s="26"/>
      <c r="Q45" s="26"/>
      <c r="R45" s="28"/>
    </row>
    <row r="46" spans="1:18" ht="15.6" x14ac:dyDescent="0.3">
      <c r="A46" s="50"/>
      <c r="B46" s="50"/>
      <c r="C46" s="50"/>
      <c r="D46" s="50"/>
      <c r="E46" s="51"/>
      <c r="F46" s="51"/>
      <c r="G46" s="51"/>
      <c r="H46" s="52"/>
      <c r="I46" s="25"/>
      <c r="J46" s="21"/>
      <c r="K46" s="57"/>
      <c r="L46" s="26"/>
      <c r="M46" s="26"/>
      <c r="N46" s="28"/>
      <c r="O46" s="57"/>
      <c r="P46" s="26"/>
      <c r="Q46" s="26"/>
      <c r="R46" s="28"/>
    </row>
    <row r="47" spans="1:18" ht="15.6" x14ac:dyDescent="0.3">
      <c r="A47" s="23"/>
      <c r="B47" s="23"/>
      <c r="C47" s="23"/>
      <c r="D47" s="23"/>
      <c r="E47" s="24"/>
      <c r="F47" s="24"/>
      <c r="G47" s="24"/>
      <c r="H47" s="25"/>
      <c r="I47" s="25"/>
      <c r="J47" s="26"/>
      <c r="K47" s="27"/>
      <c r="L47" s="26"/>
      <c r="M47" s="26"/>
      <c r="N47" s="28"/>
      <c r="O47" s="27"/>
      <c r="P47" s="26"/>
      <c r="Q47" s="26"/>
      <c r="R47" s="28"/>
    </row>
    <row r="48" spans="1:18" ht="15.6" x14ac:dyDescent="0.3">
      <c r="A48" s="46"/>
      <c r="B48" s="46"/>
      <c r="C48" s="23"/>
      <c r="D48" s="46"/>
      <c r="E48" s="51"/>
      <c r="F48" s="24"/>
      <c r="G48" s="24"/>
      <c r="H48" s="25"/>
      <c r="I48" s="25"/>
      <c r="K48" s="27"/>
      <c r="L48" s="26"/>
      <c r="M48" s="26"/>
      <c r="N48" s="28"/>
      <c r="O48" s="27"/>
      <c r="P48" s="26"/>
      <c r="Q48" s="26"/>
      <c r="R48" s="28"/>
    </row>
    <row r="49" spans="1:18" ht="15.6" x14ac:dyDescent="0.3">
      <c r="A49" s="58"/>
      <c r="B49" s="58"/>
      <c r="C49" s="39"/>
      <c r="D49" s="58"/>
      <c r="E49" s="24"/>
      <c r="F49" s="24"/>
      <c r="G49" s="24"/>
      <c r="H49" s="25"/>
      <c r="I49" s="25"/>
      <c r="J49" s="26"/>
      <c r="K49" s="27"/>
      <c r="L49" s="26"/>
      <c r="M49" s="26"/>
      <c r="N49" s="28"/>
      <c r="O49" s="27"/>
      <c r="P49" s="26"/>
      <c r="Q49" s="26"/>
      <c r="R49" s="28"/>
    </row>
    <row r="50" spans="1:18" ht="15.6" x14ac:dyDescent="0.3">
      <c r="A50" s="58"/>
      <c r="B50" s="58"/>
      <c r="C50" s="39"/>
      <c r="D50" s="39"/>
      <c r="E50" s="51"/>
      <c r="F50" s="51"/>
      <c r="G50" s="51"/>
      <c r="H50" s="52"/>
      <c r="I50" s="52"/>
      <c r="J50" s="59"/>
      <c r="K50" s="60"/>
      <c r="L50" s="61"/>
      <c r="M50" s="61"/>
      <c r="N50" s="62"/>
      <c r="O50" s="60"/>
      <c r="P50" s="61"/>
      <c r="Q50" s="61"/>
      <c r="R50" s="62"/>
    </row>
    <row r="51" spans="1:18" ht="15.6" x14ac:dyDescent="0.3">
      <c r="A51" s="46"/>
      <c r="B51" s="23"/>
      <c r="C51" s="50"/>
      <c r="D51" s="23"/>
      <c r="E51" s="63"/>
      <c r="F51" s="63"/>
      <c r="G51" s="63"/>
      <c r="H51" s="64"/>
      <c r="I51" s="64"/>
      <c r="J51" s="65"/>
      <c r="K51" s="66" cm="1">
        <f t="array" aca="1" ref="K51" ca="1">K51:AW52</f>
        <v>0</v>
      </c>
      <c r="L51" s="65"/>
      <c r="M51" s="65"/>
      <c r="N51" s="67"/>
      <c r="O51" s="66"/>
      <c r="P51" s="65"/>
      <c r="Q51" s="65"/>
      <c r="R51" s="67"/>
    </row>
    <row r="52" spans="1:18" ht="15.6" x14ac:dyDescent="0.3">
      <c r="A52" s="58"/>
      <c r="B52" s="40"/>
      <c r="C52" s="40"/>
      <c r="D52" s="40"/>
      <c r="E52" s="63"/>
      <c r="F52" s="63"/>
      <c r="G52" s="63"/>
      <c r="H52" s="64"/>
      <c r="I52" s="64"/>
      <c r="J52" s="68"/>
      <c r="K52" s="66"/>
      <c r="L52" s="65"/>
      <c r="M52" s="65"/>
      <c r="N52" s="67"/>
      <c r="O52" s="66"/>
      <c r="P52" s="65"/>
      <c r="Q52" s="65"/>
      <c r="R52" s="67"/>
    </row>
    <row r="53" spans="1:18" ht="15.6" x14ac:dyDescent="0.3">
      <c r="A53" s="58"/>
      <c r="B53" s="40"/>
      <c r="C53" s="40"/>
      <c r="D53" s="40"/>
      <c r="E53" s="63"/>
      <c r="F53" s="63"/>
      <c r="G53" s="63"/>
      <c r="H53" s="64"/>
      <c r="I53" s="64"/>
      <c r="J53" s="65"/>
      <c r="K53" s="66"/>
      <c r="L53" s="65"/>
      <c r="M53" s="65"/>
      <c r="N53" s="67"/>
      <c r="O53" s="66"/>
      <c r="P53" s="65"/>
      <c r="Q53" s="65"/>
      <c r="R53" s="67"/>
    </row>
    <row r="54" spans="1:18" ht="15.6" x14ac:dyDescent="0.3">
      <c r="A54" s="69"/>
      <c r="B54" s="39"/>
      <c r="C54" s="39"/>
      <c r="D54" s="40"/>
      <c r="E54" s="63"/>
      <c r="F54" s="63"/>
      <c r="G54" s="63"/>
      <c r="H54" s="64"/>
      <c r="I54" s="64"/>
      <c r="J54" s="65"/>
      <c r="K54" s="66"/>
      <c r="L54" s="65"/>
      <c r="M54" s="65"/>
      <c r="N54" s="67"/>
      <c r="O54" s="66"/>
      <c r="P54" s="65"/>
      <c r="Q54" s="65"/>
      <c r="R54" s="67"/>
    </row>
    <row r="55" spans="1:18" ht="15.6" x14ac:dyDescent="0.3">
      <c r="A55" s="69"/>
      <c r="B55" s="39"/>
      <c r="C55" s="39"/>
      <c r="D55" s="40"/>
      <c r="E55" s="63"/>
      <c r="F55" s="63"/>
      <c r="G55" s="63"/>
      <c r="H55" s="64"/>
      <c r="I55" s="64"/>
      <c r="J55" s="65"/>
      <c r="K55" s="66"/>
      <c r="L55" s="65"/>
      <c r="M55" s="65"/>
      <c r="N55" s="67"/>
      <c r="O55" s="66"/>
      <c r="P55" s="65"/>
      <c r="Q55" s="65"/>
      <c r="R55" s="67"/>
    </row>
    <row r="56" spans="1:18" ht="15.6" x14ac:dyDescent="0.3">
      <c r="A56" s="23"/>
      <c r="B56" s="23"/>
      <c r="C56" s="23"/>
      <c r="D56" s="23"/>
      <c r="E56" s="51"/>
      <c r="F56" s="24"/>
      <c r="G56" s="24"/>
      <c r="H56" s="25"/>
      <c r="I56" s="25"/>
      <c r="J56" s="61"/>
      <c r="K56" s="60"/>
      <c r="L56" s="61"/>
      <c r="M56" s="61"/>
      <c r="N56" s="62"/>
      <c r="O56" s="60"/>
      <c r="P56" s="61"/>
      <c r="Q56" s="61"/>
      <c r="R56" s="62"/>
    </row>
    <row r="57" spans="1:18" ht="15.6" x14ac:dyDescent="0.3">
      <c r="A57" s="23"/>
      <c r="B57" s="23"/>
      <c r="C57" s="23"/>
      <c r="D57" s="23"/>
      <c r="E57" s="24"/>
      <c r="F57" s="70"/>
      <c r="G57" s="70"/>
      <c r="H57" s="71"/>
      <c r="I57" s="71"/>
      <c r="J57" s="26"/>
      <c r="K57" s="72"/>
      <c r="L57" s="73"/>
      <c r="M57" s="73"/>
      <c r="N57" s="74"/>
      <c r="O57" s="72"/>
      <c r="P57" s="73"/>
      <c r="Q57" s="73"/>
      <c r="R57" s="74"/>
    </row>
    <row r="58" spans="1:18" ht="15.6" x14ac:dyDescent="0.3">
      <c r="A58" s="23"/>
      <c r="B58" s="23"/>
      <c r="C58" s="23"/>
      <c r="D58" s="23"/>
      <c r="E58" s="24"/>
      <c r="F58" s="70"/>
      <c r="G58" s="70"/>
      <c r="H58" s="71"/>
      <c r="I58" s="71"/>
      <c r="J58" s="26"/>
      <c r="K58" s="72"/>
      <c r="L58" s="73"/>
      <c r="M58" s="73"/>
      <c r="N58" s="74"/>
      <c r="O58" s="72"/>
      <c r="P58" s="73"/>
      <c r="Q58" s="73"/>
      <c r="R58" s="74"/>
    </row>
    <row r="59" spans="1:18" ht="15.6" x14ac:dyDescent="0.3">
      <c r="A59" s="39"/>
      <c r="B59" s="39"/>
      <c r="C59" s="39"/>
      <c r="D59" s="39"/>
      <c r="E59" s="70"/>
      <c r="F59" s="70"/>
      <c r="G59" s="70"/>
      <c r="H59" s="71"/>
      <c r="I59" s="71"/>
      <c r="J59" s="73"/>
      <c r="K59" s="72"/>
      <c r="L59" s="73"/>
      <c r="M59" s="73"/>
      <c r="N59" s="74"/>
      <c r="O59" s="72"/>
      <c r="P59" s="73"/>
      <c r="Q59" s="73"/>
      <c r="R59" s="74"/>
    </row>
    <row r="60" spans="1:18" ht="15.6" x14ac:dyDescent="0.3">
      <c r="A60" s="39"/>
      <c r="B60" s="39"/>
      <c r="C60" s="39"/>
      <c r="D60" s="39"/>
      <c r="E60" s="24"/>
      <c r="F60" s="24"/>
      <c r="G60" s="24"/>
      <c r="H60" s="25"/>
      <c r="I60" s="25"/>
      <c r="J60" s="26"/>
      <c r="K60" s="27"/>
      <c r="L60" s="26"/>
      <c r="M60" s="26"/>
      <c r="N60" s="28"/>
      <c r="O60" s="27"/>
      <c r="P60" s="26"/>
      <c r="Q60" s="26"/>
      <c r="R60" s="28"/>
    </row>
    <row r="61" spans="1:18" ht="15.6" x14ac:dyDescent="0.3">
      <c r="A61" s="23"/>
      <c r="B61" s="23"/>
      <c r="C61" s="23"/>
      <c r="D61" s="23"/>
      <c r="E61" s="24"/>
      <c r="F61" s="24"/>
      <c r="G61" s="24"/>
      <c r="H61" s="25"/>
      <c r="I61" s="25"/>
      <c r="J61" s="26"/>
      <c r="K61" s="27"/>
      <c r="L61" s="26"/>
      <c r="M61" s="26"/>
      <c r="N61" s="28"/>
      <c r="O61" s="27"/>
      <c r="P61" s="26"/>
      <c r="Q61" s="26"/>
      <c r="R61" s="28"/>
    </row>
    <row r="62" spans="1:18" ht="15.6" x14ac:dyDescent="0.3">
      <c r="A62" s="23"/>
      <c r="B62" s="23"/>
      <c r="C62" s="23"/>
      <c r="D62" s="23"/>
      <c r="E62" s="75"/>
      <c r="F62" s="75"/>
      <c r="G62" s="75"/>
      <c r="H62" s="76"/>
      <c r="I62" s="76"/>
      <c r="J62" s="32"/>
      <c r="K62" s="33"/>
      <c r="L62" s="32"/>
      <c r="M62" s="32"/>
      <c r="N62" s="77"/>
      <c r="O62" s="33"/>
      <c r="P62" s="32"/>
      <c r="Q62" s="32"/>
      <c r="R62" s="77"/>
    </row>
    <row r="63" spans="1:18" ht="15.6" x14ac:dyDescent="0.3">
      <c r="A63" s="46"/>
      <c r="B63" s="46"/>
      <c r="C63" s="46"/>
      <c r="D63" s="46"/>
      <c r="E63" s="75"/>
      <c r="F63" s="75"/>
      <c r="G63" s="75"/>
      <c r="H63" s="76"/>
      <c r="I63" s="76"/>
      <c r="J63" s="53"/>
      <c r="K63" s="33"/>
      <c r="L63" s="32"/>
      <c r="M63" s="32"/>
      <c r="N63" s="77"/>
      <c r="O63" s="33"/>
      <c r="P63" s="32"/>
      <c r="Q63" s="32"/>
      <c r="R63" s="77"/>
    </row>
    <row r="64" spans="1:18" ht="15.6" x14ac:dyDescent="0.3">
      <c r="A64" s="46"/>
      <c r="B64" s="46"/>
      <c r="C64" s="23"/>
      <c r="D64" s="46"/>
      <c r="E64" s="75"/>
      <c r="F64" s="75"/>
      <c r="G64" s="75"/>
      <c r="H64" s="76"/>
      <c r="I64" s="76"/>
      <c r="J64" s="32"/>
      <c r="K64" s="33"/>
      <c r="L64" s="32"/>
      <c r="M64" s="32"/>
      <c r="N64" s="77"/>
      <c r="O64" s="33"/>
      <c r="P64" s="32"/>
      <c r="Q64" s="32"/>
      <c r="R64" s="77"/>
    </row>
    <row r="65" spans="1:18" ht="15.6" x14ac:dyDescent="0.3">
      <c r="A65" s="58"/>
      <c r="B65" s="58"/>
      <c r="C65" s="39"/>
      <c r="D65" s="58"/>
      <c r="E65" s="75"/>
      <c r="F65" s="75"/>
      <c r="G65" s="75"/>
      <c r="H65" s="76"/>
      <c r="I65" s="76"/>
      <c r="J65" s="32"/>
      <c r="K65" s="33"/>
      <c r="L65" s="32"/>
      <c r="M65" s="32"/>
      <c r="N65" s="77"/>
      <c r="O65" s="33"/>
      <c r="P65" s="32"/>
      <c r="Q65" s="32"/>
      <c r="R65" s="77"/>
    </row>
    <row r="66" spans="1:18" ht="15.6" x14ac:dyDescent="0.3">
      <c r="A66" s="58"/>
      <c r="B66" s="58"/>
      <c r="C66" s="39"/>
      <c r="D66" s="39"/>
      <c r="E66" s="75"/>
      <c r="F66" s="75"/>
      <c r="G66" s="75"/>
      <c r="H66" s="76"/>
      <c r="I66" s="76"/>
      <c r="J66" s="32"/>
      <c r="K66" s="33"/>
      <c r="L66" s="32"/>
      <c r="M66" s="32"/>
      <c r="N66" s="77"/>
      <c r="O66" s="33"/>
      <c r="P66" s="32"/>
      <c r="Q66" s="32"/>
      <c r="R66" s="77"/>
    </row>
    <row r="67" spans="1:18" ht="15.6" x14ac:dyDescent="0.3">
      <c r="A67" s="46"/>
      <c r="B67" s="23"/>
      <c r="C67" s="50"/>
      <c r="D67" s="23"/>
      <c r="E67" s="75"/>
      <c r="F67" s="75"/>
      <c r="G67" s="75"/>
      <c r="H67" s="76"/>
      <c r="I67" s="76"/>
      <c r="J67" s="32"/>
      <c r="K67" s="33"/>
      <c r="L67" s="32"/>
      <c r="M67" s="32"/>
      <c r="N67" s="77"/>
      <c r="O67" s="33"/>
      <c r="P67" s="32"/>
      <c r="Q67" s="32"/>
      <c r="R67" s="77"/>
    </row>
    <row r="68" spans="1:18" ht="15.6" x14ac:dyDescent="0.3">
      <c r="A68" s="58"/>
      <c r="B68" s="40"/>
      <c r="C68" s="40"/>
      <c r="D68" s="40"/>
      <c r="E68" s="24"/>
      <c r="F68" s="51"/>
      <c r="G68" s="51"/>
      <c r="H68" s="52"/>
      <c r="I68" s="52"/>
      <c r="J68" s="21"/>
      <c r="K68" s="27"/>
      <c r="L68" s="26"/>
      <c r="M68" s="26"/>
      <c r="N68" s="28"/>
      <c r="O68" s="27"/>
      <c r="P68" s="26"/>
      <c r="Q68" s="26"/>
      <c r="R68" s="28"/>
    </row>
    <row r="69" spans="1:18" ht="15.6" x14ac:dyDescent="0.3">
      <c r="A69" s="58"/>
      <c r="B69" s="40"/>
      <c r="C69" s="40"/>
      <c r="D69" s="40"/>
      <c r="E69" s="24"/>
      <c r="F69" s="24"/>
      <c r="G69" s="24"/>
      <c r="H69" s="25"/>
      <c r="I69" s="25"/>
      <c r="J69" s="26"/>
      <c r="K69" s="27"/>
      <c r="L69" s="26"/>
      <c r="M69" s="26"/>
      <c r="N69" s="28"/>
      <c r="O69" s="27"/>
      <c r="P69" s="26"/>
      <c r="Q69" s="26"/>
      <c r="R69" s="28"/>
    </row>
    <row r="70" spans="1:18" ht="15.6" x14ac:dyDescent="0.3">
      <c r="A70" s="69"/>
      <c r="B70" s="39"/>
      <c r="C70" s="39"/>
      <c r="D70" s="40"/>
      <c r="E70" s="24"/>
      <c r="F70" s="24"/>
      <c r="G70" s="24"/>
      <c r="H70" s="25"/>
      <c r="I70" s="25"/>
      <c r="J70" s="26"/>
      <c r="K70" s="27"/>
      <c r="L70" s="26"/>
      <c r="M70" s="26"/>
      <c r="N70" s="28"/>
      <c r="O70" s="27"/>
      <c r="P70" s="26"/>
      <c r="Q70" s="26"/>
      <c r="R70" s="28"/>
    </row>
    <row r="71" spans="1:18" ht="15.6" x14ac:dyDescent="0.3">
      <c r="A71" s="69"/>
      <c r="B71" s="39"/>
      <c r="C71" s="39"/>
      <c r="D71" s="40"/>
      <c r="E71" s="78"/>
      <c r="F71" s="78"/>
      <c r="G71" s="78"/>
      <c r="H71" s="79"/>
      <c r="I71" s="79"/>
      <c r="J71" s="80"/>
      <c r="K71" s="81"/>
      <c r="L71" s="80"/>
      <c r="M71" s="80"/>
      <c r="N71" s="82"/>
      <c r="O71" s="81"/>
      <c r="P71" s="80"/>
      <c r="Q71" s="80"/>
      <c r="R71" s="82"/>
    </row>
    <row r="72" spans="1:18" ht="15.6" x14ac:dyDescent="0.3">
      <c r="A72" s="23"/>
      <c r="B72" s="23"/>
      <c r="C72" s="23"/>
      <c r="D72" s="23"/>
      <c r="E72" s="78"/>
      <c r="F72" s="63"/>
      <c r="G72" s="63"/>
      <c r="H72" s="64"/>
      <c r="I72" s="64"/>
      <c r="J72" s="80"/>
      <c r="K72" s="81"/>
      <c r="L72" s="80"/>
      <c r="M72" s="80"/>
      <c r="N72" s="82"/>
      <c r="O72" s="81"/>
      <c r="P72" s="80"/>
      <c r="Q72" s="80"/>
      <c r="R72" s="82"/>
    </row>
    <row r="73" spans="1:18" ht="15.6" x14ac:dyDescent="0.3">
      <c r="A73" s="23"/>
      <c r="B73" s="23"/>
      <c r="C73" s="23"/>
      <c r="D73" s="23"/>
      <c r="E73" s="78"/>
      <c r="F73" s="78"/>
      <c r="G73" s="78"/>
      <c r="H73" s="79"/>
      <c r="I73" s="79"/>
      <c r="J73" s="80"/>
      <c r="K73" s="81"/>
      <c r="L73" s="80"/>
      <c r="M73" s="80"/>
      <c r="N73" s="82"/>
      <c r="O73" s="81"/>
      <c r="P73" s="80"/>
      <c r="Q73" s="80"/>
      <c r="R73" s="82"/>
    </row>
    <row r="74" spans="1:18" ht="15.6" x14ac:dyDescent="0.3">
      <c r="A74" s="23"/>
      <c r="B74" s="23"/>
      <c r="C74" s="23"/>
      <c r="D74" s="23"/>
      <c r="E74" s="24"/>
      <c r="F74" s="24"/>
      <c r="G74" s="24"/>
      <c r="H74" s="25"/>
      <c r="I74" s="25"/>
      <c r="J74" s="26"/>
      <c r="K74" s="27"/>
      <c r="L74" s="26"/>
      <c r="M74" s="26"/>
      <c r="N74" s="28"/>
      <c r="O74" s="27"/>
      <c r="P74" s="26"/>
      <c r="Q74" s="26"/>
      <c r="R74" s="28"/>
    </row>
    <row r="75" spans="1:18" ht="15.6" x14ac:dyDescent="0.3">
      <c r="A75" s="15"/>
      <c r="B75" s="15"/>
      <c r="C75" s="15"/>
      <c r="D75" s="15"/>
      <c r="E75" s="17"/>
      <c r="F75" s="17"/>
      <c r="G75" s="17"/>
      <c r="H75" s="18"/>
      <c r="I75" s="18"/>
      <c r="J75" s="21"/>
      <c r="K75" s="27"/>
      <c r="L75" s="26"/>
      <c r="M75" s="26"/>
      <c r="N75" s="28"/>
      <c r="O75" s="27"/>
      <c r="P75" s="26"/>
      <c r="Q75" s="26"/>
      <c r="R75" s="28"/>
    </row>
    <row r="76" spans="1:18" ht="15.6" x14ac:dyDescent="0.3">
      <c r="A76" s="23"/>
      <c r="B76" s="23"/>
      <c r="C76" s="23"/>
      <c r="D76" s="23"/>
      <c r="E76" s="24"/>
      <c r="F76" s="24"/>
      <c r="G76" s="24"/>
      <c r="H76" s="25"/>
      <c r="I76" s="25"/>
      <c r="J76" s="26"/>
      <c r="K76" s="27"/>
      <c r="L76" s="26"/>
      <c r="M76" s="26"/>
      <c r="N76" s="28"/>
      <c r="O76" s="27"/>
      <c r="P76" s="26"/>
      <c r="Q76" s="26"/>
      <c r="R76" s="28"/>
    </row>
    <row r="77" spans="1:18" ht="15.6" x14ac:dyDescent="0.3">
      <c r="A77" s="23"/>
      <c r="B77" s="23"/>
      <c r="C77" s="23"/>
      <c r="D77" s="23"/>
      <c r="E77" s="24"/>
      <c r="F77" s="24"/>
      <c r="G77" s="24"/>
      <c r="H77" s="25"/>
      <c r="I77" s="25"/>
      <c r="J77" s="38"/>
      <c r="K77" s="27"/>
      <c r="L77" s="26"/>
      <c r="M77" s="26"/>
      <c r="N77" s="28"/>
      <c r="O77" s="27"/>
      <c r="P77" s="26"/>
      <c r="Q77" s="26"/>
      <c r="R77" s="28"/>
    </row>
    <row r="78" spans="1:18" ht="15.6" x14ac:dyDescent="0.3">
      <c r="A78" s="23"/>
      <c r="B78" s="23"/>
      <c r="C78" s="23"/>
      <c r="D78" s="23"/>
      <c r="E78" s="24"/>
      <c r="F78" s="24"/>
      <c r="G78" s="24"/>
      <c r="H78" s="25"/>
      <c r="I78" s="25"/>
      <c r="J78" s="26"/>
      <c r="K78" s="27"/>
      <c r="L78" s="26"/>
      <c r="M78" s="26"/>
      <c r="N78" s="28"/>
      <c r="O78" s="27"/>
      <c r="P78" s="26"/>
      <c r="Q78" s="26"/>
      <c r="R78" s="28"/>
    </row>
    <row r="79" spans="1:18" ht="15.6" x14ac:dyDescent="0.3">
      <c r="A79" s="40"/>
      <c r="B79" s="40"/>
      <c r="C79" s="40"/>
      <c r="D79" s="40"/>
      <c r="E79" s="75"/>
      <c r="F79" s="75"/>
      <c r="G79" s="75"/>
      <c r="H79" s="76"/>
      <c r="I79" s="76"/>
      <c r="J79" s="32"/>
      <c r="K79" s="33"/>
      <c r="L79" s="32"/>
      <c r="M79" s="32"/>
      <c r="N79" s="77"/>
      <c r="O79" s="33"/>
      <c r="P79" s="32"/>
      <c r="Q79" s="32"/>
      <c r="R79" s="77"/>
    </row>
    <row r="80" spans="1:18" ht="15.6" x14ac:dyDescent="0.3">
      <c r="A80" s="69"/>
      <c r="B80" s="40"/>
      <c r="C80" s="40"/>
      <c r="D80" s="40"/>
      <c r="E80" s="75"/>
      <c r="F80" s="75"/>
      <c r="G80" s="75"/>
      <c r="H80" s="76"/>
      <c r="I80" s="76"/>
      <c r="J80" s="32"/>
      <c r="K80" s="33"/>
      <c r="L80" s="32"/>
      <c r="M80" s="32"/>
      <c r="N80" s="77"/>
      <c r="O80" s="33"/>
      <c r="P80" s="32"/>
      <c r="Q80" s="32"/>
      <c r="R80" s="77"/>
    </row>
    <row r="81" spans="1:18" ht="15.6" x14ac:dyDescent="0.3">
      <c r="A81" s="40"/>
      <c r="B81" s="40"/>
      <c r="C81" s="40"/>
      <c r="D81" s="40"/>
      <c r="E81" s="75"/>
      <c r="F81" s="75"/>
      <c r="G81" s="75"/>
      <c r="H81" s="76"/>
      <c r="I81" s="76"/>
      <c r="J81" s="32"/>
      <c r="K81" s="33"/>
      <c r="L81" s="32"/>
      <c r="M81" s="32"/>
      <c r="N81" s="77"/>
      <c r="O81" s="33"/>
      <c r="P81" s="32"/>
      <c r="Q81" s="32"/>
      <c r="R81" s="77"/>
    </row>
    <row r="82" spans="1:18" ht="15.6" x14ac:dyDescent="0.3">
      <c r="A82" s="40"/>
      <c r="B82" s="40"/>
      <c r="C82" s="40"/>
      <c r="D82" s="40"/>
      <c r="E82" s="75"/>
      <c r="F82" s="75"/>
      <c r="G82" s="75"/>
      <c r="H82" s="76"/>
      <c r="I82" s="76"/>
      <c r="J82" s="32"/>
      <c r="K82" s="33"/>
      <c r="L82" s="32"/>
      <c r="M82" s="32"/>
      <c r="N82" s="77"/>
      <c r="O82" s="33"/>
      <c r="P82" s="32"/>
      <c r="Q82" s="32"/>
      <c r="R82" s="77"/>
    </row>
    <row r="83" spans="1:18" ht="15.6" x14ac:dyDescent="0.3">
      <c r="A83" s="69"/>
      <c r="B83" s="40"/>
      <c r="C83" s="40"/>
      <c r="D83" s="40"/>
      <c r="E83" s="75"/>
      <c r="F83" s="75"/>
      <c r="G83" s="75"/>
      <c r="H83" s="76"/>
      <c r="I83" s="76"/>
      <c r="J83" s="32"/>
      <c r="K83" s="33"/>
      <c r="L83" s="32"/>
      <c r="M83" s="32"/>
      <c r="N83" s="77"/>
      <c r="O83" s="33"/>
      <c r="P83" s="32"/>
      <c r="Q83" s="32"/>
      <c r="R83" s="77"/>
    </row>
    <row r="84" spans="1:18" ht="15.6" x14ac:dyDescent="0.3">
      <c r="A84" s="40"/>
      <c r="B84" s="40"/>
      <c r="C84" s="40"/>
      <c r="D84" s="40"/>
      <c r="E84" s="75"/>
      <c r="F84" s="75"/>
      <c r="G84" s="75"/>
      <c r="H84" s="76"/>
      <c r="I84" s="76"/>
      <c r="J84" s="32"/>
      <c r="K84" s="33"/>
      <c r="L84" s="32"/>
      <c r="M84" s="32"/>
      <c r="N84" s="77"/>
      <c r="O84" s="33"/>
      <c r="P84" s="32"/>
      <c r="Q84" s="32"/>
      <c r="R84" s="77"/>
    </row>
    <row r="85" spans="1:18" ht="15.6" x14ac:dyDescent="0.3">
      <c r="A85" s="23"/>
      <c r="B85" s="23"/>
      <c r="C85" s="23"/>
      <c r="D85" s="23"/>
      <c r="E85" s="24"/>
      <c r="F85" s="24"/>
      <c r="G85" s="24"/>
      <c r="H85" s="25"/>
      <c r="I85" s="25"/>
      <c r="J85" s="26"/>
      <c r="K85" s="27"/>
      <c r="L85" s="26"/>
      <c r="M85" s="26"/>
      <c r="N85" s="28"/>
      <c r="O85" s="27"/>
      <c r="P85" s="26"/>
      <c r="Q85" s="26"/>
      <c r="R85" s="28"/>
    </row>
    <row r="86" spans="1:18" ht="15.6" x14ac:dyDescent="0.3">
      <c r="A86" s="23"/>
      <c r="B86" s="23"/>
      <c r="C86" s="23"/>
      <c r="D86" s="23"/>
      <c r="E86" s="24"/>
      <c r="F86" s="24"/>
      <c r="G86" s="24"/>
      <c r="H86" s="25"/>
      <c r="I86" s="25"/>
      <c r="J86" s="26"/>
      <c r="K86" s="27"/>
      <c r="L86" s="26"/>
      <c r="M86" s="26"/>
      <c r="N86" s="28"/>
      <c r="O86" s="27"/>
      <c r="P86" s="26"/>
      <c r="Q86" s="26"/>
      <c r="R86" s="28"/>
    </row>
    <row r="87" spans="1:18" ht="15.6" x14ac:dyDescent="0.3">
      <c r="A87" s="83"/>
      <c r="B87" s="83"/>
      <c r="C87" s="83"/>
      <c r="D87" s="83"/>
      <c r="E87" s="63"/>
      <c r="F87" s="63"/>
      <c r="G87" s="63"/>
      <c r="H87" s="64"/>
      <c r="I87" s="64"/>
      <c r="J87" s="65"/>
      <c r="K87" s="66"/>
      <c r="L87" s="65"/>
      <c r="M87" s="65"/>
      <c r="N87" s="67"/>
      <c r="O87" s="66"/>
      <c r="P87" s="65"/>
      <c r="Q87" s="65"/>
      <c r="R87" s="67"/>
    </row>
    <row r="88" spans="1:18" ht="15.6" x14ac:dyDescent="0.3">
      <c r="A88" s="84"/>
      <c r="B88" s="83"/>
      <c r="C88" s="83"/>
      <c r="D88" s="83"/>
      <c r="E88" s="63"/>
      <c r="F88" s="63"/>
      <c r="G88" s="63"/>
      <c r="H88" s="64"/>
      <c r="I88" s="64"/>
      <c r="J88" s="65"/>
      <c r="K88" s="66"/>
      <c r="L88" s="65"/>
      <c r="M88" s="65"/>
      <c r="N88" s="67"/>
      <c r="O88" s="66"/>
      <c r="P88" s="65"/>
      <c r="Q88" s="65"/>
      <c r="R88" s="67"/>
    </row>
    <row r="89" spans="1:18" ht="15.6" x14ac:dyDescent="0.3">
      <c r="A89" s="83"/>
      <c r="B89" s="83"/>
      <c r="C89" s="83"/>
      <c r="D89" s="83"/>
      <c r="E89" s="63"/>
      <c r="F89" s="63"/>
      <c r="G89" s="63"/>
      <c r="H89" s="64"/>
      <c r="I89" s="64"/>
      <c r="J89" s="65"/>
      <c r="K89" s="66"/>
      <c r="L89" s="65"/>
      <c r="M89" s="65"/>
      <c r="N89" s="67"/>
      <c r="O89" s="66"/>
      <c r="P89" s="65"/>
      <c r="Q89" s="65"/>
      <c r="R89" s="67"/>
    </row>
    <row r="90" spans="1:18" ht="15.6" x14ac:dyDescent="0.3">
      <c r="A90" s="23"/>
      <c r="B90" s="23"/>
      <c r="C90" s="23"/>
      <c r="D90" s="23"/>
      <c r="E90" s="24"/>
      <c r="F90" s="24"/>
      <c r="G90" s="24"/>
      <c r="H90" s="25"/>
      <c r="I90" s="25"/>
      <c r="J90" s="26"/>
      <c r="K90" s="27"/>
      <c r="L90" s="26"/>
      <c r="M90" s="26"/>
      <c r="N90" s="28"/>
      <c r="O90" s="27"/>
      <c r="P90" s="26"/>
      <c r="Q90" s="26"/>
      <c r="R90" s="28"/>
    </row>
    <row r="91" spans="1:18" ht="15.6" x14ac:dyDescent="0.3">
      <c r="A91" s="23"/>
      <c r="B91" s="23"/>
      <c r="C91" s="23"/>
      <c r="D91" s="23"/>
      <c r="E91" s="24"/>
      <c r="F91" s="24"/>
      <c r="G91" s="24"/>
      <c r="H91" s="25"/>
      <c r="I91" s="25"/>
      <c r="J91" s="26"/>
      <c r="K91" s="27"/>
      <c r="L91" s="26"/>
      <c r="M91" s="26"/>
      <c r="N91" s="28"/>
      <c r="O91" s="27"/>
      <c r="P91" s="26"/>
      <c r="Q91" s="26"/>
      <c r="R91" s="28"/>
    </row>
    <row r="92" spans="1:18" ht="15.6" x14ac:dyDescent="0.3">
      <c r="A92" s="23"/>
      <c r="B92" s="23"/>
      <c r="C92" s="23"/>
      <c r="D92" s="23"/>
      <c r="E92" s="24"/>
      <c r="F92" s="24"/>
      <c r="G92" s="24"/>
      <c r="H92" s="25"/>
      <c r="I92" s="25"/>
      <c r="J92" s="26"/>
      <c r="K92" s="27"/>
      <c r="L92" s="26"/>
      <c r="M92" s="26"/>
      <c r="N92" s="28"/>
      <c r="O92" s="27"/>
      <c r="P92" s="26"/>
      <c r="Q92" s="26"/>
      <c r="R92" s="28"/>
    </row>
    <row r="93" spans="1:18" ht="15.6" x14ac:dyDescent="0.3">
      <c r="A93" s="50"/>
      <c r="B93" s="50"/>
      <c r="C93" s="50"/>
      <c r="D93" s="50"/>
      <c r="E93" s="51"/>
      <c r="F93" s="24"/>
      <c r="G93" s="24"/>
      <c r="H93" s="52"/>
      <c r="I93" s="52"/>
      <c r="J93" s="61"/>
      <c r="K93" s="27"/>
      <c r="L93" s="26"/>
      <c r="M93" s="26"/>
      <c r="N93" s="28"/>
      <c r="O93" s="27"/>
      <c r="P93" s="26"/>
      <c r="Q93" s="26"/>
      <c r="R93" s="28"/>
    </row>
    <row r="94" spans="1:18" ht="15.6" x14ac:dyDescent="0.3">
      <c r="A94" s="23"/>
      <c r="B94" s="23"/>
      <c r="C94" s="23"/>
      <c r="D94" s="23"/>
      <c r="E94" s="24"/>
      <c r="F94" s="24"/>
      <c r="G94" s="24"/>
      <c r="H94" s="25"/>
      <c r="I94" s="25"/>
      <c r="J94" s="26"/>
      <c r="K94" s="27"/>
      <c r="L94" s="26"/>
      <c r="M94" s="26"/>
      <c r="N94" s="28"/>
      <c r="O94" s="27"/>
      <c r="P94" s="26"/>
      <c r="Q94" s="26"/>
      <c r="R94" s="28"/>
    </row>
    <row r="95" spans="1:18" ht="15.6" x14ac:dyDescent="0.3">
      <c r="A95" s="23"/>
      <c r="B95" s="23"/>
      <c r="C95" s="23"/>
      <c r="D95" s="23"/>
      <c r="E95" s="24"/>
      <c r="F95" s="24"/>
      <c r="G95" s="24"/>
      <c r="H95" s="25"/>
      <c r="I95" s="25"/>
      <c r="J95" s="26"/>
      <c r="K95" s="27"/>
      <c r="L95" s="26"/>
      <c r="M95" s="26"/>
      <c r="N95" s="28"/>
      <c r="O95" s="27"/>
      <c r="P95" s="26"/>
      <c r="Q95" s="26"/>
      <c r="R95" s="28"/>
    </row>
    <row r="96" spans="1:18" ht="15.6" x14ac:dyDescent="0.3">
      <c r="A96" s="23"/>
      <c r="B96" s="23"/>
      <c r="C96" s="23"/>
      <c r="D96" s="23"/>
      <c r="E96" s="24"/>
      <c r="F96" s="24"/>
      <c r="G96" s="24"/>
      <c r="H96" s="25"/>
      <c r="I96" s="25"/>
      <c r="J96" s="26"/>
      <c r="K96" s="27"/>
      <c r="L96" s="26"/>
      <c r="M96" s="26"/>
      <c r="N96" s="28"/>
      <c r="O96" s="27"/>
      <c r="P96" s="26"/>
      <c r="Q96" s="26"/>
      <c r="R96" s="28"/>
    </row>
    <row r="97" spans="1:18" ht="15.6" x14ac:dyDescent="0.3">
      <c r="A97" s="85"/>
      <c r="B97" s="14"/>
      <c r="C97" s="15"/>
      <c r="D97" s="15"/>
      <c r="E97" s="17"/>
      <c r="F97" s="17"/>
      <c r="G97" s="17"/>
      <c r="H97" s="18"/>
      <c r="I97" s="18"/>
      <c r="J97" s="21"/>
      <c r="K97" s="27"/>
      <c r="L97" s="26"/>
      <c r="M97" s="26"/>
      <c r="N97" s="28"/>
      <c r="O97" s="27"/>
      <c r="P97" s="26"/>
      <c r="Q97" s="26"/>
      <c r="R97" s="28"/>
    </row>
  </sheetData>
  <mergeCells count="3">
    <mergeCell ref="A1:J1"/>
    <mergeCell ref="M3:N3"/>
    <mergeCell ref="Q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2022-08-10T17:06:46Z</dcterms:created>
  <dcterms:modified xsi:type="dcterms:W3CDTF">2022-08-10T22:19:55Z</dcterms:modified>
</cp:coreProperties>
</file>